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70" windowWidth="28755" windowHeight="12105" tabRatio="767" activeTab="0"/>
  </bookViews>
  <sheets>
    <sheet name="ЛОТЫ с 1 по 228" sheetId="1" r:id="rId1"/>
  </sheets>
  <definedNames>
    <definedName name="_xlnm._FilterDatabase" localSheetId="0" hidden="1">'ЛОТЫ с 1 по 228'!$A$9:$J$66</definedName>
    <definedName name="_xlnm.Print_Area" localSheetId="0">'ЛОТЫ с 1 по 228'!$A$1:$J$66</definedName>
  </definedNames>
  <calcPr fullCalcOnLoad="1"/>
</workbook>
</file>

<file path=xl/sharedStrings.xml><?xml version="1.0" encoding="utf-8"?>
<sst xmlns="http://schemas.openxmlformats.org/spreadsheetml/2006/main" count="184" uniqueCount="94">
  <si>
    <t>Ед. изм.</t>
  </si>
  <si>
    <t>Кол-во</t>
  </si>
  <si>
    <t>ШТ</t>
  </si>
  <si>
    <t>на продажу невостребованных инвестиционных материалов путем проведения запросов предложений</t>
  </si>
  <si>
    <t>№ лота</t>
  </si>
  <si>
    <t xml:space="preserve">Наименование объекта реализации, описание, технические параметры, ГОСТ, ТУ ит.п. </t>
  </si>
  <si>
    <t xml:space="preserve">Номер материала </t>
  </si>
  <si>
    <t>Партия материала</t>
  </si>
  <si>
    <t>Сумма без НДС, руб.</t>
  </si>
  <si>
    <t>Сумма с НДС, руб.</t>
  </si>
  <si>
    <t xml:space="preserve">Приложение </t>
  </si>
  <si>
    <t xml:space="preserve"> Цена за ед. без НДС, руб.</t>
  </si>
  <si>
    <t>Название лотов: Невостребованные инвестиционные МТР</t>
  </si>
  <si>
    <t xml:space="preserve">Примечание </t>
  </si>
  <si>
    <t>КМП</t>
  </si>
  <si>
    <t>I000001801</t>
  </si>
  <si>
    <t>I000001528</t>
  </si>
  <si>
    <t>I000001529</t>
  </si>
  <si>
    <t>I000001523</t>
  </si>
  <si>
    <t>I000049494</t>
  </si>
  <si>
    <t>I000049495</t>
  </si>
  <si>
    <t>I000049467</t>
  </si>
  <si>
    <t>I000049468</t>
  </si>
  <si>
    <t>I000049424</t>
  </si>
  <si>
    <t>I000049425</t>
  </si>
  <si>
    <t>I000049426</t>
  </si>
  <si>
    <t>I000049416</t>
  </si>
  <si>
    <t>I000049418</t>
  </si>
  <si>
    <t>I000049421</t>
  </si>
  <si>
    <t>I000049423</t>
  </si>
  <si>
    <t>I000049486</t>
  </si>
  <si>
    <t>I000049461</t>
  </si>
  <si>
    <t>I000054276</t>
  </si>
  <si>
    <t>I000055446</t>
  </si>
  <si>
    <t>I000033807</t>
  </si>
  <si>
    <t>I000033808</t>
  </si>
  <si>
    <t>I000033810</t>
  </si>
  <si>
    <t>I000055471</t>
  </si>
  <si>
    <t>I000033873</t>
  </si>
  <si>
    <t>I000033874</t>
  </si>
  <si>
    <t>I000033880</t>
  </si>
  <si>
    <t>I000033882</t>
  </si>
  <si>
    <t>I000033883</t>
  </si>
  <si>
    <t>I000055463</t>
  </si>
  <si>
    <t>I000055464</t>
  </si>
  <si>
    <t>I000055465</t>
  </si>
  <si>
    <t>I000055466</t>
  </si>
  <si>
    <t>I000055431</t>
  </si>
  <si>
    <t>I000041340</t>
  </si>
  <si>
    <t>I000055472</t>
  </si>
  <si>
    <t>I000033755</t>
  </si>
  <si>
    <t>I000033756</t>
  </si>
  <si>
    <t>I000033757</t>
  </si>
  <si>
    <t>I000055467</t>
  </si>
  <si>
    <t>I000055468</t>
  </si>
  <si>
    <t>I000055469</t>
  </si>
  <si>
    <t>I000055470</t>
  </si>
  <si>
    <t>I000033497</t>
  </si>
  <si>
    <t>I000033498</t>
  </si>
  <si>
    <t>I000041329</t>
  </si>
  <si>
    <t>I000041330</t>
  </si>
  <si>
    <t>I000055116</t>
  </si>
  <si>
    <t>I000055117</t>
  </si>
  <si>
    <t>I000055118</t>
  </si>
  <si>
    <t>I000041322</t>
  </si>
  <si>
    <t>I000041324</t>
  </si>
  <si>
    <t>I000041325</t>
  </si>
  <si>
    <t>I000041326</t>
  </si>
  <si>
    <t>I000055115</t>
  </si>
  <si>
    <t>I000055074</t>
  </si>
  <si>
    <t>I000055111</t>
  </si>
  <si>
    <t xml:space="preserve"> Блок предохранительных клапанов СППК5 17с16нж Ду100 Ру63 (пр59) с ПУ (Пу 100х63) (Пу 150х40)</t>
  </si>
  <si>
    <t xml:space="preserve"> Клапан предохранительный 17с25нж Ду25 Ру40 пружина №1</t>
  </si>
  <si>
    <t xml:space="preserve"> Клапан предохранительный 17с25нж Ду25 Ру40 пружина №6</t>
  </si>
  <si>
    <t>Головка цементировочная 168,3 мм</t>
  </si>
  <si>
    <t>Головка цементировочная 244,5 мм</t>
  </si>
  <si>
    <t>Головка цементировочная 324мм</t>
  </si>
  <si>
    <t>Муфта с посадочным седлом 324мм</t>
  </si>
  <si>
    <t>Муфта ступенчатого цементирования 324мм</t>
  </si>
  <si>
    <t>Пакер заколонный 168,3 мм Vam Top</t>
  </si>
  <si>
    <t>Пакер-муфта 244,5 мм</t>
  </si>
  <si>
    <t>Переводник</t>
  </si>
  <si>
    <t>Пробка ПРП-Ц-426</t>
  </si>
  <si>
    <t>Скребок корончатый СК-168/212-216</t>
  </si>
  <si>
    <t>Скребок корончатый СК-245/295</t>
  </si>
  <si>
    <t>Скребок корончатый СК-324/394</t>
  </si>
  <si>
    <t>Турбулизатор ЦТ-168/216</t>
  </si>
  <si>
    <t>Турбулизатор ЦТ-245/295</t>
  </si>
  <si>
    <t>Центратор пружинный ПЦ 245/295-02ф</t>
  </si>
  <si>
    <t>Центратор пружинный ПЦ-324/394ф</t>
  </si>
  <si>
    <t>Центратор ПЦ-426/508ф</t>
  </si>
  <si>
    <t xml:space="preserve">Итого стоимость лотов №№ 97-152: 70 017 236 рублей 95 копеек без НДС </t>
  </si>
  <si>
    <t>Спецификация к лотам №№ 97-152</t>
  </si>
  <si>
    <t>к извещению о проведении запроса предложений № 001/01-22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</si>
</sst>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#,##0.00_р_.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&quot;р.&quot;_-;\-* #,##0&quot;р.&quot;_-;_-* &quot;-&quot;&quot;р.&quot;_-;_-@_-"/>
    <numFmt numFmtId="172" formatCode="_-* #,##0_р_._-;\-* #,##0_р_._-;_-* &quot;-&quot;_р_._-;_-@_-"/>
    <numFmt numFmtId="173" formatCode="_-* #,##0.00&quot;р.&quot;_-;\-* #,##0.00&quot;р.&quot;_-;_-* &quot;-&quot;??&quot;р.&quot;_-;_-@_-"/>
    <numFmt numFmtId="174" formatCode="#,##0.00;[Red]\-#,##0.00"/>
    <numFmt numFmtId="175" formatCode="[$-FC19]d\ mmmm\ yyyy\ &quot;г.&quot;"/>
    <numFmt numFmtId="176" formatCode="0.000"/>
    <numFmt numFmtId="177" formatCode="0;\-0;"/>
    <numFmt numFmtId="178" formatCode="0.0;\-0.0;"/>
    <numFmt numFmtId="179" formatCode="0.00;\-0.00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3"/>
      <name val="Times New Roman"/>
      <family val="1"/>
    </font>
    <font>
      <sz val="14"/>
      <name val="Times New Roman"/>
      <family val="1"/>
    </font>
    <font>
      <u val="single"/>
      <sz val="13.2"/>
      <color indexed="12"/>
      <name val="Calibri"/>
      <family val="2"/>
    </font>
    <font>
      <u val="single"/>
      <sz val="13.2"/>
      <color indexed="20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60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.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.2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C0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4" fillId="25" borderId="0" applyNumberFormat="0" applyBorder="0" applyAlignment="0" applyProtection="0"/>
    <xf numFmtId="0" fontId="29" fillId="26" borderId="0" applyNumberFormat="0" applyBorder="0" applyAlignment="0" applyProtection="0"/>
    <xf numFmtId="0" fontId="4" fillId="17" borderId="0" applyNumberFormat="0" applyBorder="0" applyAlignment="0" applyProtection="0"/>
    <xf numFmtId="0" fontId="29" fillId="27" borderId="0" applyNumberFormat="0" applyBorder="0" applyAlignment="0" applyProtection="0"/>
    <xf numFmtId="0" fontId="4" fillId="19" borderId="0" applyNumberFormat="0" applyBorder="0" applyAlignment="0" applyProtection="0"/>
    <xf numFmtId="0" fontId="29" fillId="28" borderId="0" applyNumberFormat="0" applyBorder="0" applyAlignment="0" applyProtection="0"/>
    <xf numFmtId="0" fontId="4" fillId="29" borderId="0" applyNumberFormat="0" applyBorder="0" applyAlignment="0" applyProtection="0"/>
    <xf numFmtId="0" fontId="29" fillId="30" borderId="0" applyNumberFormat="0" applyBorder="0" applyAlignment="0" applyProtection="0"/>
    <xf numFmtId="0" fontId="4" fillId="31" borderId="0" applyNumberFormat="0" applyBorder="0" applyAlignment="0" applyProtection="0"/>
    <xf numFmtId="0" fontId="29" fillId="32" borderId="0" applyNumberFormat="0" applyBorder="0" applyAlignment="0" applyProtection="0"/>
    <xf numFmtId="0" fontId="4" fillId="33" borderId="0" applyNumberFormat="0" applyBorder="0" applyAlignment="0" applyProtection="0"/>
    <xf numFmtId="0" fontId="29" fillId="34" borderId="0" applyNumberFormat="0" applyBorder="0" applyAlignment="0" applyProtection="0"/>
    <xf numFmtId="0" fontId="4" fillId="35" borderId="0" applyNumberFormat="0" applyBorder="0" applyAlignment="0" applyProtection="0"/>
    <xf numFmtId="0" fontId="29" fillId="36" borderId="0" applyNumberFormat="0" applyBorder="0" applyAlignment="0" applyProtection="0"/>
    <xf numFmtId="0" fontId="4" fillId="37" borderId="0" applyNumberFormat="0" applyBorder="0" applyAlignment="0" applyProtection="0"/>
    <xf numFmtId="0" fontId="29" fillId="38" borderId="0" applyNumberFormat="0" applyBorder="0" applyAlignment="0" applyProtection="0"/>
    <xf numFmtId="0" fontId="4" fillId="39" borderId="0" applyNumberFormat="0" applyBorder="0" applyAlignment="0" applyProtection="0"/>
    <xf numFmtId="0" fontId="29" fillId="40" borderId="0" applyNumberFormat="0" applyBorder="0" applyAlignment="0" applyProtection="0"/>
    <xf numFmtId="0" fontId="4" fillId="29" borderId="0" applyNumberFormat="0" applyBorder="0" applyAlignment="0" applyProtection="0"/>
    <xf numFmtId="0" fontId="29" fillId="41" borderId="0" applyNumberFormat="0" applyBorder="0" applyAlignment="0" applyProtection="0"/>
    <xf numFmtId="0" fontId="4" fillId="31" borderId="0" applyNumberFormat="0" applyBorder="0" applyAlignment="0" applyProtection="0"/>
    <xf numFmtId="0" fontId="29" fillId="42" borderId="0" applyNumberFormat="0" applyBorder="0" applyAlignment="0" applyProtection="0"/>
    <xf numFmtId="0" fontId="4" fillId="43" borderId="0" applyNumberFormat="0" applyBorder="0" applyAlignment="0" applyProtection="0"/>
    <xf numFmtId="0" fontId="30" fillId="44" borderId="1" applyNumberFormat="0" applyAlignment="0" applyProtection="0"/>
    <xf numFmtId="0" fontId="5" fillId="13" borderId="2" applyNumberFormat="0" applyAlignment="0" applyProtection="0"/>
    <xf numFmtId="0" fontId="31" fillId="45" borderId="3" applyNumberFormat="0" applyAlignment="0" applyProtection="0"/>
    <xf numFmtId="0" fontId="6" fillId="46" borderId="4" applyNumberFormat="0" applyAlignment="0" applyProtection="0"/>
    <xf numFmtId="0" fontId="32" fillId="45" borderId="1" applyNumberFormat="0" applyAlignment="0" applyProtection="0"/>
    <xf numFmtId="0" fontId="7" fillId="46" borderId="2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8" fillId="0" borderId="6" applyNumberFormat="0" applyFill="0" applyAlignment="0" applyProtection="0"/>
    <xf numFmtId="0" fontId="35" fillId="0" borderId="7" applyNumberFormat="0" applyFill="0" applyAlignment="0" applyProtection="0"/>
    <xf numFmtId="0" fontId="9" fillId="0" borderId="8" applyNumberFormat="0" applyFill="0" applyAlignment="0" applyProtection="0"/>
    <xf numFmtId="0" fontId="36" fillId="0" borderId="9" applyNumberFormat="0" applyFill="0" applyAlignment="0" applyProtection="0"/>
    <xf numFmtId="0" fontId="10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11" fillId="0" borderId="12" applyNumberFormat="0" applyFill="0" applyAlignment="0" applyProtection="0"/>
    <xf numFmtId="0" fontId="38" fillId="47" borderId="13" applyNumberFormat="0" applyAlignment="0" applyProtection="0"/>
    <xf numFmtId="0" fontId="12" fillId="48" borderId="14" applyNumberFormat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49" borderId="0" applyNumberFormat="0" applyBorder="0" applyAlignment="0" applyProtection="0"/>
    <xf numFmtId="0" fontId="14" fillId="5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0" fillId="0" borderId="0">
      <alignment horizontal="left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51" borderId="0" applyNumberFormat="0" applyBorder="0" applyAlignment="0" applyProtection="0"/>
    <xf numFmtId="0" fontId="15" fillId="5" borderId="0" applyNumberFormat="0" applyBorder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" fillId="53" borderId="16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17" applyNumberFormat="0" applyFill="0" applyAlignment="0" applyProtection="0"/>
    <xf numFmtId="0" fontId="17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6" fillId="54" borderId="0" applyNumberFormat="0" applyBorder="0" applyAlignment="0" applyProtection="0"/>
    <xf numFmtId="0" fontId="19" fillId="7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49" fontId="47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47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Fill="1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vertical="center"/>
    </xf>
    <xf numFmtId="49" fontId="47" fillId="0" borderId="0" xfId="0" applyNumberFormat="1" applyFont="1" applyAlignment="1">
      <alignment vertical="center"/>
    </xf>
    <xf numFmtId="0" fontId="47" fillId="0" borderId="0" xfId="0" applyNumberFormat="1" applyFont="1" applyAlignment="1">
      <alignment vertical="center"/>
    </xf>
    <xf numFmtId="49" fontId="48" fillId="0" borderId="0" xfId="0" applyNumberFormat="1" applyFont="1" applyAlignment="1">
      <alignment horizontal="center" wrapText="1"/>
    </xf>
    <xf numFmtId="0" fontId="48" fillId="0" borderId="0" xfId="0" applyNumberFormat="1" applyFont="1" applyAlignment="1">
      <alignment horizontal="center" wrapText="1"/>
    </xf>
    <xf numFmtId="49" fontId="47" fillId="0" borderId="0" xfId="0" applyNumberFormat="1" applyFont="1" applyAlignment="1">
      <alignment horizontal="left"/>
    </xf>
    <xf numFmtId="49" fontId="48" fillId="0" borderId="0" xfId="0" applyNumberFormat="1" applyFont="1" applyAlignment="1">
      <alignment horizontal="center" wrapText="1"/>
    </xf>
    <xf numFmtId="49" fontId="48" fillId="0" borderId="19" xfId="0" applyNumberFormat="1" applyFont="1" applyBorder="1" applyAlignment="1">
      <alignment horizontal="center" vertical="center" wrapText="1"/>
    </xf>
    <xf numFmtId="0" fontId="48" fillId="0" borderId="19" xfId="0" applyNumberFormat="1" applyFont="1" applyBorder="1" applyAlignment="1">
      <alignment horizontal="center" vertical="center" wrapText="1"/>
    </xf>
    <xf numFmtId="4" fontId="21" fillId="55" borderId="19" xfId="95" applyNumberFormat="1" applyFont="1" applyFill="1" applyBorder="1" applyAlignment="1">
      <alignment horizontal="center" vertical="center" wrapText="1"/>
      <protection/>
    </xf>
    <xf numFmtId="177" fontId="22" fillId="55" borderId="19" xfId="93" applyNumberFormat="1" applyFont="1" applyFill="1" applyBorder="1" applyAlignment="1">
      <alignment horizontal="left" vertical="top" wrapText="1"/>
      <protection/>
    </xf>
    <xf numFmtId="0" fontId="22" fillId="55" borderId="19" xfId="93" applyFont="1" applyFill="1" applyBorder="1" applyAlignment="1">
      <alignment horizontal="center" vertical="center"/>
      <protection/>
    </xf>
    <xf numFmtId="0" fontId="22" fillId="0" borderId="19" xfId="94" applyFont="1" applyBorder="1" applyAlignment="1">
      <alignment vertical="top" wrapText="1"/>
      <protection/>
    </xf>
    <xf numFmtId="0" fontId="22" fillId="0" borderId="19" xfId="94" applyFont="1" applyBorder="1" applyAlignment="1">
      <alignment horizontal="center" vertical="center"/>
      <protection/>
    </xf>
    <xf numFmtId="4" fontId="22" fillId="55" borderId="19" xfId="93" applyNumberFormat="1" applyFont="1" applyFill="1" applyBorder="1" applyAlignment="1">
      <alignment horizontal="center" vertical="center"/>
      <protection/>
    </xf>
    <xf numFmtId="4" fontId="22" fillId="0" borderId="19" xfId="94" applyNumberFormat="1" applyFont="1" applyBorder="1" applyAlignment="1">
      <alignment horizontal="center" vertical="center"/>
      <protection/>
    </xf>
    <xf numFmtId="2" fontId="22" fillId="55" borderId="19" xfId="93" applyNumberFormat="1" applyFont="1" applyFill="1" applyBorder="1" applyAlignment="1">
      <alignment horizontal="center" vertical="center"/>
      <protection/>
    </xf>
    <xf numFmtId="2" fontId="22" fillId="0" borderId="19" xfId="94" applyNumberFormat="1" applyFont="1" applyBorder="1" applyAlignment="1">
      <alignment horizontal="center" vertical="center"/>
      <protection/>
    </xf>
    <xf numFmtId="4" fontId="22" fillId="0" borderId="19" xfId="95" applyNumberFormat="1" applyFont="1" applyBorder="1" applyAlignment="1">
      <alignment horizontal="center" vertical="center" wrapText="1"/>
      <protection/>
    </xf>
    <xf numFmtId="49" fontId="47" fillId="0" borderId="0" xfId="0" applyNumberFormat="1" applyFont="1" applyAlignment="1">
      <alignment horizontal="right"/>
    </xf>
    <xf numFmtId="49" fontId="49" fillId="0" borderId="0" xfId="0" applyNumberFormat="1" applyFont="1" applyAlignment="1">
      <alignment horizontal="left" vertical="center" wrapText="1"/>
    </xf>
    <xf numFmtId="0" fontId="47" fillId="0" borderId="0" xfId="0" applyNumberFormat="1" applyFont="1" applyAlignment="1">
      <alignment horizontal="right"/>
    </xf>
    <xf numFmtId="49" fontId="48" fillId="0" borderId="0" xfId="0" applyNumberFormat="1" applyFont="1" applyAlignment="1">
      <alignment horizontal="center" vertical="center"/>
    </xf>
    <xf numFmtId="49" fontId="48" fillId="0" borderId="0" xfId="0" applyNumberFormat="1" applyFont="1" applyAlignment="1">
      <alignment horizontal="center" wrapText="1"/>
    </xf>
    <xf numFmtId="177" fontId="48" fillId="55" borderId="19" xfId="95" applyNumberFormat="1" applyFont="1" applyFill="1" applyBorder="1" applyAlignment="1">
      <alignment horizontal="center" vertical="center" wrapText="1"/>
      <protection/>
    </xf>
  </cellXfs>
  <cellStyles count="101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3" xfId="90"/>
    <cellStyle name="Обычный 3 2" xfId="91"/>
    <cellStyle name="Обычный 4" xfId="92"/>
    <cellStyle name="Обычный_Лист1" xfId="93"/>
    <cellStyle name="Обычный_Лист2_1" xfId="94"/>
    <cellStyle name="Обычный_Лист3" xfId="95"/>
    <cellStyle name="Followed Hyperlink" xfId="96"/>
    <cellStyle name="Плохой" xfId="97"/>
    <cellStyle name="Плохой 2" xfId="98"/>
    <cellStyle name="Пояснение" xfId="99"/>
    <cellStyle name="Пояснение 2" xfId="100"/>
    <cellStyle name="Примечание" xfId="101"/>
    <cellStyle name="Примечание 2" xfId="102"/>
    <cellStyle name="Percent" xfId="103"/>
    <cellStyle name="Процентный 2" xfId="104"/>
    <cellStyle name="Связанная ячейка" xfId="105"/>
    <cellStyle name="Связанная ячейка 2" xfId="106"/>
    <cellStyle name="Текст предупреждения" xfId="107"/>
    <cellStyle name="Текст предупреждения 2" xfId="108"/>
    <cellStyle name="Comma" xfId="109"/>
    <cellStyle name="Comma [0]" xfId="110"/>
    <cellStyle name="Финансовый 2" xfId="111"/>
    <cellStyle name="Финансовый 2 2" xfId="112"/>
    <cellStyle name="Хороший" xfId="113"/>
    <cellStyle name="Хороший 2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J66"/>
  <sheetViews>
    <sheetView tabSelected="1" view="pageBreakPreview" zoomScale="106" zoomScaleSheetLayoutView="106" zoomScalePageLayoutView="0" workbookViewId="0" topLeftCell="A58">
      <selection activeCell="B72" sqref="B72"/>
    </sheetView>
  </sheetViews>
  <sheetFormatPr defaultColWidth="9.140625" defaultRowHeight="15"/>
  <cols>
    <col min="1" max="1" width="10.421875" style="2" customWidth="1"/>
    <col min="2" max="2" width="59.28125" style="2" customWidth="1"/>
    <col min="3" max="4" width="16.28125" style="2" customWidth="1"/>
    <col min="5" max="5" width="9.8515625" style="2" customWidth="1"/>
    <col min="6" max="6" width="14.57421875" style="2" customWidth="1"/>
    <col min="7" max="7" width="18.421875" style="4" customWidth="1"/>
    <col min="8" max="8" width="17.28125" style="2" customWidth="1"/>
    <col min="9" max="9" width="20.28125" style="4" customWidth="1"/>
    <col min="10" max="10" width="17.00390625" style="4" customWidth="1"/>
    <col min="11" max="11" width="15.57421875" style="2" customWidth="1"/>
    <col min="12" max="16384" width="9.140625" style="2" customWidth="1"/>
  </cols>
  <sheetData>
    <row r="1" spans="3:10" ht="15.75" customHeight="1">
      <c r="C1" s="1"/>
      <c r="D1" s="1"/>
      <c r="E1" s="1"/>
      <c r="F1" s="1"/>
      <c r="G1" s="3"/>
      <c r="H1" s="26" t="s">
        <v>10</v>
      </c>
      <c r="I1" s="26"/>
      <c r="J1" s="12"/>
    </row>
    <row r="2" spans="3:10" ht="18" customHeight="1">
      <c r="C2" s="1"/>
      <c r="D2" s="1"/>
      <c r="E2" s="1"/>
      <c r="F2" s="28" t="s">
        <v>93</v>
      </c>
      <c r="G2" s="28"/>
      <c r="H2" s="28"/>
      <c r="I2" s="28"/>
      <c r="J2" s="28"/>
    </row>
    <row r="3" spans="1:10" ht="48.75" customHeight="1">
      <c r="A3" s="7"/>
      <c r="C3" s="8"/>
      <c r="D3" s="8"/>
      <c r="E3" s="8"/>
      <c r="F3" s="8"/>
      <c r="G3" s="9"/>
      <c r="H3" s="8"/>
      <c r="I3" s="9"/>
      <c r="J3" s="9"/>
    </row>
    <row r="4" spans="1:10" ht="23.25" customHeight="1">
      <c r="A4" s="29" t="s">
        <v>92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ht="21.75" customHeight="1">
      <c r="A5" s="30" t="s">
        <v>3</v>
      </c>
      <c r="B5" s="30"/>
      <c r="C5" s="30"/>
      <c r="D5" s="30"/>
      <c r="E5" s="30"/>
      <c r="F5" s="30"/>
      <c r="G5" s="30"/>
      <c r="H5" s="30"/>
      <c r="I5" s="30"/>
      <c r="J5" s="30"/>
    </row>
    <row r="6" spans="1:10" ht="12.75" customHeight="1">
      <c r="A6" s="10"/>
      <c r="B6" s="10"/>
      <c r="C6" s="10"/>
      <c r="D6" s="10"/>
      <c r="E6" s="10"/>
      <c r="F6" s="10"/>
      <c r="G6" s="11"/>
      <c r="H6" s="10"/>
      <c r="I6" s="10"/>
      <c r="J6" s="13"/>
    </row>
    <row r="7" spans="1:10" ht="29.25" customHeight="1">
      <c r="A7" s="27" t="s">
        <v>12</v>
      </c>
      <c r="B7" s="27"/>
      <c r="C7" s="27"/>
      <c r="D7" s="27"/>
      <c r="E7" s="27"/>
      <c r="F7" s="27"/>
      <c r="G7" s="27"/>
      <c r="H7" s="10"/>
      <c r="I7" s="10"/>
      <c r="J7" s="13"/>
    </row>
    <row r="8" spans="3:10" ht="9.75" customHeight="1">
      <c r="C8" s="1"/>
      <c r="D8" s="1"/>
      <c r="E8" s="1"/>
      <c r="F8" s="1"/>
      <c r="G8" s="3"/>
      <c r="H8" s="1"/>
      <c r="I8" s="3"/>
      <c r="J8" s="3"/>
    </row>
    <row r="9" spans="1:10" ht="70.5" customHeight="1">
      <c r="A9" s="14" t="s">
        <v>4</v>
      </c>
      <c r="B9" s="14" t="s">
        <v>5</v>
      </c>
      <c r="C9" s="14" t="s">
        <v>6</v>
      </c>
      <c r="D9" s="14" t="s">
        <v>7</v>
      </c>
      <c r="E9" s="14" t="s">
        <v>0</v>
      </c>
      <c r="F9" s="14" t="s">
        <v>1</v>
      </c>
      <c r="G9" s="15" t="s">
        <v>11</v>
      </c>
      <c r="H9" s="15" t="s">
        <v>8</v>
      </c>
      <c r="I9" s="15" t="s">
        <v>9</v>
      </c>
      <c r="J9" s="15" t="s">
        <v>13</v>
      </c>
    </row>
    <row r="10" spans="1:10" s="6" customFormat="1" ht="60.75" customHeight="1">
      <c r="A10" s="15">
        <v>97</v>
      </c>
      <c r="B10" s="17" t="s">
        <v>71</v>
      </c>
      <c r="C10" s="18">
        <v>50059213</v>
      </c>
      <c r="D10" s="18" t="s">
        <v>15</v>
      </c>
      <c r="E10" s="18" t="s">
        <v>14</v>
      </c>
      <c r="F10" s="23">
        <v>1</v>
      </c>
      <c r="G10" s="21">
        <v>119492.92</v>
      </c>
      <c r="H10" s="25">
        <f>ROUND(G10*F10,2)</f>
        <v>119492.92</v>
      </c>
      <c r="I10" s="25">
        <f>ROUND(H10*1.2,2)</f>
        <v>143391.5</v>
      </c>
      <c r="J10" s="16"/>
    </row>
    <row r="11" spans="1:10" s="6" customFormat="1" ht="40.5" customHeight="1">
      <c r="A11" s="15">
        <v>98</v>
      </c>
      <c r="B11" s="17" t="s">
        <v>72</v>
      </c>
      <c r="C11" s="18">
        <v>50059674</v>
      </c>
      <c r="D11" s="18" t="s">
        <v>16</v>
      </c>
      <c r="E11" s="18" t="s">
        <v>14</v>
      </c>
      <c r="F11" s="23">
        <v>1</v>
      </c>
      <c r="G11" s="21">
        <v>4704.42</v>
      </c>
      <c r="H11" s="25">
        <f aca="true" t="shared" si="0" ref="H11:H65">ROUND(G11*F11,2)</f>
        <v>4704.42</v>
      </c>
      <c r="I11" s="25">
        <f aca="true" t="shared" si="1" ref="I11:I65">ROUND(H11*1.2,2)</f>
        <v>5645.3</v>
      </c>
      <c r="J11" s="16"/>
    </row>
    <row r="12" spans="1:10" s="6" customFormat="1" ht="42" customHeight="1">
      <c r="A12" s="15">
        <v>99</v>
      </c>
      <c r="B12" s="17" t="s">
        <v>72</v>
      </c>
      <c r="C12" s="18">
        <v>50059674</v>
      </c>
      <c r="D12" s="18" t="s">
        <v>17</v>
      </c>
      <c r="E12" s="18" t="s">
        <v>14</v>
      </c>
      <c r="F12" s="23">
        <v>4</v>
      </c>
      <c r="G12" s="21">
        <v>7856.59</v>
      </c>
      <c r="H12" s="25">
        <f t="shared" si="0"/>
        <v>31426.36</v>
      </c>
      <c r="I12" s="25">
        <f t="shared" si="1"/>
        <v>37711.63</v>
      </c>
      <c r="J12" s="16"/>
    </row>
    <row r="13" spans="1:10" s="6" customFormat="1" ht="38.25" customHeight="1">
      <c r="A13" s="15">
        <v>100</v>
      </c>
      <c r="B13" s="17" t="s">
        <v>73</v>
      </c>
      <c r="C13" s="18">
        <v>50059676</v>
      </c>
      <c r="D13" s="18" t="s">
        <v>18</v>
      </c>
      <c r="E13" s="18" t="s">
        <v>14</v>
      </c>
      <c r="F13" s="23">
        <v>5</v>
      </c>
      <c r="G13" s="21">
        <v>5217.7</v>
      </c>
      <c r="H13" s="25">
        <f t="shared" si="0"/>
        <v>26088.5</v>
      </c>
      <c r="I13" s="25">
        <f t="shared" si="1"/>
        <v>31306.2</v>
      </c>
      <c r="J13" s="16"/>
    </row>
    <row r="14" spans="1:10" s="6" customFormat="1" ht="20.25" customHeight="1">
      <c r="A14" s="15">
        <v>101</v>
      </c>
      <c r="B14" s="19" t="s">
        <v>74</v>
      </c>
      <c r="C14" s="20">
        <v>40000728</v>
      </c>
      <c r="D14" s="20" t="s">
        <v>19</v>
      </c>
      <c r="E14" s="20" t="s">
        <v>2</v>
      </c>
      <c r="F14" s="24">
        <v>1</v>
      </c>
      <c r="G14" s="22">
        <v>3513623.3</v>
      </c>
      <c r="H14" s="25">
        <f t="shared" si="0"/>
        <v>3513623.3</v>
      </c>
      <c r="I14" s="25">
        <f t="shared" si="1"/>
        <v>4216347.96</v>
      </c>
      <c r="J14" s="16"/>
    </row>
    <row r="15" spans="1:10" s="6" customFormat="1" ht="20.25" customHeight="1">
      <c r="A15" s="15">
        <v>102</v>
      </c>
      <c r="B15" s="19" t="s">
        <v>74</v>
      </c>
      <c r="C15" s="20">
        <v>40000728</v>
      </c>
      <c r="D15" s="20" t="s">
        <v>20</v>
      </c>
      <c r="E15" s="20" t="s">
        <v>2</v>
      </c>
      <c r="F15" s="24">
        <v>1</v>
      </c>
      <c r="G15" s="22">
        <v>3513623.3</v>
      </c>
      <c r="H15" s="25">
        <f t="shared" si="0"/>
        <v>3513623.3</v>
      </c>
      <c r="I15" s="25">
        <f t="shared" si="1"/>
        <v>4216347.96</v>
      </c>
      <c r="J15" s="16"/>
    </row>
    <row r="16" spans="1:10" s="6" customFormat="1" ht="20.25" customHeight="1">
      <c r="A16" s="15">
        <v>103</v>
      </c>
      <c r="B16" s="19" t="s">
        <v>75</v>
      </c>
      <c r="C16" s="20">
        <v>40000722</v>
      </c>
      <c r="D16" s="20" t="s">
        <v>21</v>
      </c>
      <c r="E16" s="20" t="s">
        <v>2</v>
      </c>
      <c r="F16" s="24">
        <v>1</v>
      </c>
      <c r="G16" s="22">
        <v>5143366.55</v>
      </c>
      <c r="H16" s="25">
        <f t="shared" si="0"/>
        <v>5143366.55</v>
      </c>
      <c r="I16" s="25">
        <f t="shared" si="1"/>
        <v>6172039.86</v>
      </c>
      <c r="J16" s="16"/>
    </row>
    <row r="17" spans="1:10" s="6" customFormat="1" ht="20.25" customHeight="1">
      <c r="A17" s="15">
        <v>104</v>
      </c>
      <c r="B17" s="19" t="s">
        <v>75</v>
      </c>
      <c r="C17" s="20">
        <v>40000722</v>
      </c>
      <c r="D17" s="20" t="s">
        <v>22</v>
      </c>
      <c r="E17" s="20" t="s">
        <v>2</v>
      </c>
      <c r="F17" s="24">
        <v>1</v>
      </c>
      <c r="G17" s="22">
        <v>5143366.55</v>
      </c>
      <c r="H17" s="25">
        <f t="shared" si="0"/>
        <v>5143366.55</v>
      </c>
      <c r="I17" s="25">
        <f t="shared" si="1"/>
        <v>6172039.86</v>
      </c>
      <c r="J17" s="16"/>
    </row>
    <row r="18" spans="1:10" s="6" customFormat="1" ht="20.25" customHeight="1">
      <c r="A18" s="15">
        <v>105</v>
      </c>
      <c r="B18" s="19" t="s">
        <v>76</v>
      </c>
      <c r="C18" s="20">
        <v>40000711</v>
      </c>
      <c r="D18" s="20" t="s">
        <v>23</v>
      </c>
      <c r="E18" s="20" t="s">
        <v>2</v>
      </c>
      <c r="F18" s="24">
        <v>1</v>
      </c>
      <c r="G18" s="22">
        <v>6044014.13</v>
      </c>
      <c r="H18" s="25">
        <f t="shared" si="0"/>
        <v>6044014.13</v>
      </c>
      <c r="I18" s="25">
        <f t="shared" si="1"/>
        <v>7252816.96</v>
      </c>
      <c r="J18" s="16"/>
    </row>
    <row r="19" spans="1:10" s="6" customFormat="1" ht="20.25" customHeight="1">
      <c r="A19" s="15">
        <v>106</v>
      </c>
      <c r="B19" s="19" t="s">
        <v>76</v>
      </c>
      <c r="C19" s="20">
        <v>40000711</v>
      </c>
      <c r="D19" s="20" t="s">
        <v>24</v>
      </c>
      <c r="E19" s="20" t="s">
        <v>2</v>
      </c>
      <c r="F19" s="24">
        <v>1</v>
      </c>
      <c r="G19" s="22">
        <v>6044014.13</v>
      </c>
      <c r="H19" s="25">
        <f t="shared" si="0"/>
        <v>6044014.13</v>
      </c>
      <c r="I19" s="25">
        <f t="shared" si="1"/>
        <v>7252816.96</v>
      </c>
      <c r="J19" s="16"/>
    </row>
    <row r="20" spans="1:10" s="6" customFormat="1" ht="20.25" customHeight="1">
      <c r="A20" s="15">
        <v>107</v>
      </c>
      <c r="B20" s="19" t="s">
        <v>76</v>
      </c>
      <c r="C20" s="20">
        <v>40000711</v>
      </c>
      <c r="D20" s="20" t="s">
        <v>25</v>
      </c>
      <c r="E20" s="20" t="s">
        <v>2</v>
      </c>
      <c r="F20" s="24">
        <v>1</v>
      </c>
      <c r="G20" s="22">
        <v>6083152.67</v>
      </c>
      <c r="H20" s="25">
        <f t="shared" si="0"/>
        <v>6083152.67</v>
      </c>
      <c r="I20" s="25">
        <f t="shared" si="1"/>
        <v>7299783.2</v>
      </c>
      <c r="J20" s="16"/>
    </row>
    <row r="21" spans="1:10" s="6" customFormat="1" ht="20.25" customHeight="1">
      <c r="A21" s="15">
        <v>108</v>
      </c>
      <c r="B21" s="19" t="s">
        <v>77</v>
      </c>
      <c r="C21" s="20">
        <v>40000709</v>
      </c>
      <c r="D21" s="20" t="s">
        <v>26</v>
      </c>
      <c r="E21" s="20" t="s">
        <v>2</v>
      </c>
      <c r="F21" s="24">
        <v>1</v>
      </c>
      <c r="G21" s="22">
        <v>488131.59</v>
      </c>
      <c r="H21" s="25">
        <f t="shared" si="0"/>
        <v>488131.59</v>
      </c>
      <c r="I21" s="25">
        <f t="shared" si="1"/>
        <v>585757.91</v>
      </c>
      <c r="J21" s="16"/>
    </row>
    <row r="22" spans="1:10" s="6" customFormat="1" ht="20.25" customHeight="1">
      <c r="A22" s="15">
        <v>109</v>
      </c>
      <c r="B22" s="19" t="s">
        <v>77</v>
      </c>
      <c r="C22" s="20">
        <v>40000709</v>
      </c>
      <c r="D22" s="20" t="s">
        <v>27</v>
      </c>
      <c r="E22" s="20" t="s">
        <v>2</v>
      </c>
      <c r="F22" s="24">
        <v>1</v>
      </c>
      <c r="G22" s="22">
        <v>488131.59</v>
      </c>
      <c r="H22" s="25">
        <f t="shared" si="0"/>
        <v>488131.59</v>
      </c>
      <c r="I22" s="25">
        <f t="shared" si="1"/>
        <v>585757.91</v>
      </c>
      <c r="J22" s="16"/>
    </row>
    <row r="23" spans="1:10" s="6" customFormat="1" ht="21" customHeight="1">
      <c r="A23" s="15">
        <v>110</v>
      </c>
      <c r="B23" s="19" t="s">
        <v>78</v>
      </c>
      <c r="C23" s="20">
        <v>40000710</v>
      </c>
      <c r="D23" s="20" t="s">
        <v>28</v>
      </c>
      <c r="E23" s="20" t="s">
        <v>2</v>
      </c>
      <c r="F23" s="24">
        <v>1</v>
      </c>
      <c r="G23" s="22">
        <v>3133732.81</v>
      </c>
      <c r="H23" s="25">
        <f t="shared" si="0"/>
        <v>3133732.81</v>
      </c>
      <c r="I23" s="25">
        <f t="shared" si="1"/>
        <v>3760479.37</v>
      </c>
      <c r="J23" s="16"/>
    </row>
    <row r="24" spans="1:10" s="6" customFormat="1" ht="21" customHeight="1">
      <c r="A24" s="15">
        <v>111</v>
      </c>
      <c r="B24" s="19" t="s">
        <v>78</v>
      </c>
      <c r="C24" s="20">
        <v>40000710</v>
      </c>
      <c r="D24" s="20" t="s">
        <v>29</v>
      </c>
      <c r="E24" s="20" t="s">
        <v>2</v>
      </c>
      <c r="F24" s="24">
        <v>1</v>
      </c>
      <c r="G24" s="22">
        <v>3133732.81</v>
      </c>
      <c r="H24" s="25">
        <f t="shared" si="0"/>
        <v>3133732.81</v>
      </c>
      <c r="I24" s="25">
        <f t="shared" si="1"/>
        <v>3760479.37</v>
      </c>
      <c r="J24" s="16"/>
    </row>
    <row r="25" spans="1:10" s="6" customFormat="1" ht="21" customHeight="1">
      <c r="A25" s="15">
        <v>112</v>
      </c>
      <c r="B25" s="19" t="s">
        <v>79</v>
      </c>
      <c r="C25" s="20">
        <v>40000726</v>
      </c>
      <c r="D25" s="20" t="s">
        <v>30</v>
      </c>
      <c r="E25" s="20" t="s">
        <v>2</v>
      </c>
      <c r="F25" s="24">
        <v>1</v>
      </c>
      <c r="G25" s="22">
        <v>4822625.73</v>
      </c>
      <c r="H25" s="25">
        <f t="shared" si="0"/>
        <v>4822625.73</v>
      </c>
      <c r="I25" s="25">
        <f t="shared" si="1"/>
        <v>5787150.88</v>
      </c>
      <c r="J25" s="16"/>
    </row>
    <row r="26" spans="1:10" s="6" customFormat="1" ht="21" customHeight="1">
      <c r="A26" s="15">
        <v>113</v>
      </c>
      <c r="B26" s="19" t="s">
        <v>80</v>
      </c>
      <c r="C26" s="20">
        <v>40000720</v>
      </c>
      <c r="D26" s="20" t="s">
        <v>31</v>
      </c>
      <c r="E26" s="20" t="s">
        <v>2</v>
      </c>
      <c r="F26" s="24">
        <v>1</v>
      </c>
      <c r="G26" s="22">
        <v>7747126.46</v>
      </c>
      <c r="H26" s="25">
        <f t="shared" si="0"/>
        <v>7747126.46</v>
      </c>
      <c r="I26" s="25">
        <f t="shared" si="1"/>
        <v>9296551.75</v>
      </c>
      <c r="J26" s="16"/>
    </row>
    <row r="27" spans="1:10" s="6" customFormat="1" ht="21" customHeight="1">
      <c r="A27" s="15">
        <v>114</v>
      </c>
      <c r="B27" s="19" t="s">
        <v>81</v>
      </c>
      <c r="C27" s="20">
        <v>40000716</v>
      </c>
      <c r="D27" s="20" t="s">
        <v>32</v>
      </c>
      <c r="E27" s="20" t="s">
        <v>2</v>
      </c>
      <c r="F27" s="24">
        <v>1</v>
      </c>
      <c r="G27" s="22">
        <v>1229184.45</v>
      </c>
      <c r="H27" s="25">
        <f t="shared" si="0"/>
        <v>1229184.45</v>
      </c>
      <c r="I27" s="25">
        <f t="shared" si="1"/>
        <v>1475021.34</v>
      </c>
      <c r="J27" s="16"/>
    </row>
    <row r="28" spans="1:10" s="6" customFormat="1" ht="21" customHeight="1">
      <c r="A28" s="15">
        <v>115</v>
      </c>
      <c r="B28" s="19" t="s">
        <v>82</v>
      </c>
      <c r="C28" s="20">
        <v>40000665</v>
      </c>
      <c r="D28" s="20" t="s">
        <v>33</v>
      </c>
      <c r="E28" s="20" t="s">
        <v>2</v>
      </c>
      <c r="F28" s="24">
        <v>1</v>
      </c>
      <c r="G28" s="22">
        <v>21308.69</v>
      </c>
      <c r="H28" s="25">
        <f t="shared" si="0"/>
        <v>21308.69</v>
      </c>
      <c r="I28" s="25">
        <f t="shared" si="1"/>
        <v>25570.43</v>
      </c>
      <c r="J28" s="16"/>
    </row>
    <row r="29" spans="1:10" s="6" customFormat="1" ht="19.5" customHeight="1">
      <c r="A29" s="15">
        <v>116</v>
      </c>
      <c r="B29" s="19" t="s">
        <v>83</v>
      </c>
      <c r="C29" s="20">
        <v>40000707</v>
      </c>
      <c r="D29" s="20" t="s">
        <v>34</v>
      </c>
      <c r="E29" s="20" t="s">
        <v>2</v>
      </c>
      <c r="F29" s="24">
        <v>59</v>
      </c>
      <c r="G29" s="22">
        <v>1805</v>
      </c>
      <c r="H29" s="25">
        <f t="shared" si="0"/>
        <v>106495</v>
      </c>
      <c r="I29" s="25">
        <f t="shared" si="1"/>
        <v>127794</v>
      </c>
      <c r="J29" s="16"/>
    </row>
    <row r="30" spans="1:10" s="6" customFormat="1" ht="19.5" customHeight="1">
      <c r="A30" s="15">
        <v>117</v>
      </c>
      <c r="B30" s="19" t="s">
        <v>83</v>
      </c>
      <c r="C30" s="20">
        <v>40000707</v>
      </c>
      <c r="D30" s="20" t="s">
        <v>35</v>
      </c>
      <c r="E30" s="20" t="s">
        <v>2</v>
      </c>
      <c r="F30" s="24">
        <v>70</v>
      </c>
      <c r="G30" s="22">
        <v>1805</v>
      </c>
      <c r="H30" s="25">
        <f t="shared" si="0"/>
        <v>126350</v>
      </c>
      <c r="I30" s="25">
        <f t="shared" si="1"/>
        <v>151620</v>
      </c>
      <c r="J30" s="16"/>
    </row>
    <row r="31" spans="1:10" s="6" customFormat="1" ht="19.5" customHeight="1">
      <c r="A31" s="15">
        <v>118</v>
      </c>
      <c r="B31" s="19" t="s">
        <v>83</v>
      </c>
      <c r="C31" s="20">
        <v>40000707</v>
      </c>
      <c r="D31" s="20" t="s">
        <v>36</v>
      </c>
      <c r="E31" s="20" t="s">
        <v>2</v>
      </c>
      <c r="F31" s="24">
        <v>43</v>
      </c>
      <c r="G31" s="22">
        <v>1805</v>
      </c>
      <c r="H31" s="25">
        <f t="shared" si="0"/>
        <v>77615</v>
      </c>
      <c r="I31" s="25">
        <f t="shared" si="1"/>
        <v>93138</v>
      </c>
      <c r="J31" s="16"/>
    </row>
    <row r="32" spans="1:10" s="6" customFormat="1" ht="19.5" customHeight="1">
      <c r="A32" s="15">
        <v>119</v>
      </c>
      <c r="B32" s="19" t="s">
        <v>83</v>
      </c>
      <c r="C32" s="20">
        <v>40000707</v>
      </c>
      <c r="D32" s="20" t="s">
        <v>37</v>
      </c>
      <c r="E32" s="20" t="s">
        <v>2</v>
      </c>
      <c r="F32" s="24">
        <v>95</v>
      </c>
      <c r="G32" s="22">
        <v>1808.62</v>
      </c>
      <c r="H32" s="25">
        <f t="shared" si="0"/>
        <v>171818.9</v>
      </c>
      <c r="I32" s="25">
        <f t="shared" si="1"/>
        <v>206182.68</v>
      </c>
      <c r="J32" s="16"/>
    </row>
    <row r="33" spans="1:10" s="6" customFormat="1" ht="19.5" customHeight="1">
      <c r="A33" s="15">
        <v>120</v>
      </c>
      <c r="B33" s="19" t="s">
        <v>84</v>
      </c>
      <c r="C33" s="20">
        <v>40000703</v>
      </c>
      <c r="D33" s="20" t="s">
        <v>38</v>
      </c>
      <c r="E33" s="20" t="s">
        <v>2</v>
      </c>
      <c r="F33" s="24">
        <v>35</v>
      </c>
      <c r="G33" s="22">
        <v>2982.75</v>
      </c>
      <c r="H33" s="25">
        <f t="shared" si="0"/>
        <v>104396.25</v>
      </c>
      <c r="I33" s="25">
        <f t="shared" si="1"/>
        <v>125275.5</v>
      </c>
      <c r="J33" s="16"/>
    </row>
    <row r="34" spans="1:10" s="6" customFormat="1" ht="19.5" customHeight="1">
      <c r="A34" s="15">
        <v>121</v>
      </c>
      <c r="B34" s="19" t="s">
        <v>84</v>
      </c>
      <c r="C34" s="20">
        <v>40000703</v>
      </c>
      <c r="D34" s="20" t="s">
        <v>39</v>
      </c>
      <c r="E34" s="20" t="s">
        <v>2</v>
      </c>
      <c r="F34" s="24">
        <v>90</v>
      </c>
      <c r="G34" s="22">
        <v>2982.75</v>
      </c>
      <c r="H34" s="25">
        <f t="shared" si="0"/>
        <v>268447.5</v>
      </c>
      <c r="I34" s="25">
        <f t="shared" si="1"/>
        <v>322137</v>
      </c>
      <c r="J34" s="16"/>
    </row>
    <row r="35" spans="1:10" s="6" customFormat="1" ht="19.5" customHeight="1">
      <c r="A35" s="15">
        <v>122</v>
      </c>
      <c r="B35" s="19" t="s">
        <v>84</v>
      </c>
      <c r="C35" s="20">
        <v>40000703</v>
      </c>
      <c r="D35" s="20" t="s">
        <v>40</v>
      </c>
      <c r="E35" s="20" t="s">
        <v>2</v>
      </c>
      <c r="F35" s="24">
        <v>40</v>
      </c>
      <c r="G35" s="22">
        <v>2982.75</v>
      </c>
      <c r="H35" s="25">
        <f t="shared" si="0"/>
        <v>119310</v>
      </c>
      <c r="I35" s="25">
        <f t="shared" si="1"/>
        <v>143172</v>
      </c>
      <c r="J35" s="16"/>
    </row>
    <row r="36" spans="1:10" s="6" customFormat="1" ht="19.5" customHeight="1">
      <c r="A36" s="15">
        <v>123</v>
      </c>
      <c r="B36" s="19" t="s">
        <v>84</v>
      </c>
      <c r="C36" s="20">
        <v>40000703</v>
      </c>
      <c r="D36" s="20" t="s">
        <v>41</v>
      </c>
      <c r="E36" s="20" t="s">
        <v>2</v>
      </c>
      <c r="F36" s="24">
        <v>25</v>
      </c>
      <c r="G36" s="22">
        <v>2982.75</v>
      </c>
      <c r="H36" s="25">
        <f t="shared" si="0"/>
        <v>74568.75</v>
      </c>
      <c r="I36" s="25">
        <f t="shared" si="1"/>
        <v>89482.5</v>
      </c>
      <c r="J36" s="16"/>
    </row>
    <row r="37" spans="1:10" s="6" customFormat="1" ht="19.5" customHeight="1">
      <c r="A37" s="15">
        <v>124</v>
      </c>
      <c r="B37" s="19" t="s">
        <v>84</v>
      </c>
      <c r="C37" s="20">
        <v>40000703</v>
      </c>
      <c r="D37" s="20" t="s">
        <v>42</v>
      </c>
      <c r="E37" s="20" t="s">
        <v>2</v>
      </c>
      <c r="F37" s="24">
        <v>139</v>
      </c>
      <c r="G37" s="22">
        <v>2982.75</v>
      </c>
      <c r="H37" s="25">
        <f t="shared" si="0"/>
        <v>414602.25</v>
      </c>
      <c r="I37" s="25">
        <f t="shared" si="1"/>
        <v>497522.7</v>
      </c>
      <c r="J37" s="16"/>
    </row>
    <row r="38" spans="1:10" s="6" customFormat="1" ht="19.5" customHeight="1">
      <c r="A38" s="15">
        <v>125</v>
      </c>
      <c r="B38" s="19" t="s">
        <v>84</v>
      </c>
      <c r="C38" s="20">
        <v>40000703</v>
      </c>
      <c r="D38" s="20" t="s">
        <v>43</v>
      </c>
      <c r="E38" s="20" t="s">
        <v>2</v>
      </c>
      <c r="F38" s="24">
        <v>95</v>
      </c>
      <c r="G38" s="22">
        <v>2981.8</v>
      </c>
      <c r="H38" s="25">
        <f t="shared" si="0"/>
        <v>283271</v>
      </c>
      <c r="I38" s="25">
        <f t="shared" si="1"/>
        <v>339925.2</v>
      </c>
      <c r="J38" s="16"/>
    </row>
    <row r="39" spans="1:10" s="6" customFormat="1" ht="19.5" customHeight="1">
      <c r="A39" s="15">
        <v>126</v>
      </c>
      <c r="B39" s="19" t="s">
        <v>84</v>
      </c>
      <c r="C39" s="20">
        <v>40000703</v>
      </c>
      <c r="D39" s="20" t="s">
        <v>44</v>
      </c>
      <c r="E39" s="20" t="s">
        <v>2</v>
      </c>
      <c r="F39" s="24">
        <v>119</v>
      </c>
      <c r="G39" s="22">
        <v>2981.8</v>
      </c>
      <c r="H39" s="25">
        <f t="shared" si="0"/>
        <v>354834.2</v>
      </c>
      <c r="I39" s="25">
        <f t="shared" si="1"/>
        <v>425801.04</v>
      </c>
      <c r="J39" s="16"/>
    </row>
    <row r="40" spans="1:10" s="6" customFormat="1" ht="19.5" customHeight="1">
      <c r="A40" s="15">
        <v>127</v>
      </c>
      <c r="B40" s="19" t="s">
        <v>84</v>
      </c>
      <c r="C40" s="20">
        <v>40000703</v>
      </c>
      <c r="D40" s="20" t="s">
        <v>45</v>
      </c>
      <c r="E40" s="20" t="s">
        <v>2</v>
      </c>
      <c r="F40" s="24">
        <v>22</v>
      </c>
      <c r="G40" s="22">
        <v>2981.8</v>
      </c>
      <c r="H40" s="25">
        <f t="shared" si="0"/>
        <v>65599.6</v>
      </c>
      <c r="I40" s="25">
        <f t="shared" si="1"/>
        <v>78719.52</v>
      </c>
      <c r="J40" s="16"/>
    </row>
    <row r="41" spans="1:10" s="6" customFormat="1" ht="19.5" customHeight="1">
      <c r="A41" s="15">
        <v>128</v>
      </c>
      <c r="B41" s="19" t="s">
        <v>84</v>
      </c>
      <c r="C41" s="20">
        <v>40000703</v>
      </c>
      <c r="D41" s="20" t="s">
        <v>46</v>
      </c>
      <c r="E41" s="20" t="s">
        <v>2</v>
      </c>
      <c r="F41" s="24">
        <v>140</v>
      </c>
      <c r="G41" s="22">
        <v>2981.8</v>
      </c>
      <c r="H41" s="25">
        <f t="shared" si="0"/>
        <v>417452</v>
      </c>
      <c r="I41" s="25">
        <f t="shared" si="1"/>
        <v>500942.4</v>
      </c>
      <c r="J41" s="16"/>
    </row>
    <row r="42" spans="1:10" s="6" customFormat="1" ht="19.5" customHeight="1">
      <c r="A42" s="15">
        <v>129</v>
      </c>
      <c r="B42" s="19" t="s">
        <v>85</v>
      </c>
      <c r="C42" s="20">
        <v>20020201</v>
      </c>
      <c r="D42" s="20" t="s">
        <v>47</v>
      </c>
      <c r="E42" s="20" t="s">
        <v>2</v>
      </c>
      <c r="F42" s="24">
        <v>20</v>
      </c>
      <c r="G42" s="22">
        <v>3585.21</v>
      </c>
      <c r="H42" s="25">
        <f t="shared" si="0"/>
        <v>71704.2</v>
      </c>
      <c r="I42" s="25">
        <f t="shared" si="1"/>
        <v>86045.04</v>
      </c>
      <c r="J42" s="16"/>
    </row>
    <row r="43" spans="1:10" s="6" customFormat="1" ht="18.75" customHeight="1">
      <c r="A43" s="15">
        <v>130</v>
      </c>
      <c r="B43" s="19" t="s">
        <v>86</v>
      </c>
      <c r="C43" s="20">
        <v>40000708</v>
      </c>
      <c r="D43" s="20" t="s">
        <v>48</v>
      </c>
      <c r="E43" s="20" t="s">
        <v>2</v>
      </c>
      <c r="F43" s="24">
        <v>1</v>
      </c>
      <c r="G43" s="22">
        <v>1080.21</v>
      </c>
      <c r="H43" s="25">
        <f t="shared" si="0"/>
        <v>1080.21</v>
      </c>
      <c r="I43" s="25">
        <f t="shared" si="1"/>
        <v>1296.25</v>
      </c>
      <c r="J43" s="16"/>
    </row>
    <row r="44" spans="1:10" s="6" customFormat="1" ht="18.75" customHeight="1">
      <c r="A44" s="15">
        <v>131</v>
      </c>
      <c r="B44" s="19" t="s">
        <v>86</v>
      </c>
      <c r="C44" s="20">
        <v>40000708</v>
      </c>
      <c r="D44" s="20" t="s">
        <v>49</v>
      </c>
      <c r="E44" s="20" t="s">
        <v>2</v>
      </c>
      <c r="F44" s="24">
        <v>10</v>
      </c>
      <c r="G44" s="22">
        <v>1105.35</v>
      </c>
      <c r="H44" s="25">
        <f t="shared" si="0"/>
        <v>11053.5</v>
      </c>
      <c r="I44" s="25">
        <f t="shared" si="1"/>
        <v>13264.2</v>
      </c>
      <c r="J44" s="16"/>
    </row>
    <row r="45" spans="1:10" s="6" customFormat="1" ht="18.75" customHeight="1">
      <c r="A45" s="15">
        <v>132</v>
      </c>
      <c r="B45" s="19" t="s">
        <v>87</v>
      </c>
      <c r="C45" s="20">
        <v>40000705</v>
      </c>
      <c r="D45" s="20" t="s">
        <v>50</v>
      </c>
      <c r="E45" s="20" t="s">
        <v>2</v>
      </c>
      <c r="F45" s="24">
        <v>1</v>
      </c>
      <c r="G45" s="22">
        <v>3206.73</v>
      </c>
      <c r="H45" s="25">
        <f t="shared" si="0"/>
        <v>3206.73</v>
      </c>
      <c r="I45" s="25">
        <f t="shared" si="1"/>
        <v>3848.08</v>
      </c>
      <c r="J45" s="16"/>
    </row>
    <row r="46" spans="1:10" s="6" customFormat="1" ht="18.75" customHeight="1">
      <c r="A46" s="15">
        <v>133</v>
      </c>
      <c r="B46" s="19" t="s">
        <v>87</v>
      </c>
      <c r="C46" s="20">
        <v>40000705</v>
      </c>
      <c r="D46" s="20" t="s">
        <v>51</v>
      </c>
      <c r="E46" s="20" t="s">
        <v>2</v>
      </c>
      <c r="F46" s="24">
        <v>33</v>
      </c>
      <c r="G46" s="22">
        <v>3206.73</v>
      </c>
      <c r="H46" s="25">
        <f t="shared" si="0"/>
        <v>105822.09</v>
      </c>
      <c r="I46" s="25">
        <f t="shared" si="1"/>
        <v>126986.51</v>
      </c>
      <c r="J46" s="16"/>
    </row>
    <row r="47" spans="1:10" s="6" customFormat="1" ht="18.75" customHeight="1">
      <c r="A47" s="15">
        <v>134</v>
      </c>
      <c r="B47" s="19" t="s">
        <v>87</v>
      </c>
      <c r="C47" s="20">
        <v>40000705</v>
      </c>
      <c r="D47" s="20" t="s">
        <v>52</v>
      </c>
      <c r="E47" s="20" t="s">
        <v>2</v>
      </c>
      <c r="F47" s="24">
        <v>3</v>
      </c>
      <c r="G47" s="22">
        <v>3206.73</v>
      </c>
      <c r="H47" s="25">
        <f t="shared" si="0"/>
        <v>9620.19</v>
      </c>
      <c r="I47" s="25">
        <f t="shared" si="1"/>
        <v>11544.23</v>
      </c>
      <c r="J47" s="16"/>
    </row>
    <row r="48" spans="1:10" s="6" customFormat="1" ht="18.75" customHeight="1">
      <c r="A48" s="15">
        <v>135</v>
      </c>
      <c r="B48" s="19" t="s">
        <v>87</v>
      </c>
      <c r="C48" s="20">
        <v>40000705</v>
      </c>
      <c r="D48" s="20" t="s">
        <v>53</v>
      </c>
      <c r="E48" s="20" t="s">
        <v>2</v>
      </c>
      <c r="F48" s="24">
        <v>90</v>
      </c>
      <c r="G48" s="22">
        <v>3055.64</v>
      </c>
      <c r="H48" s="25">
        <f t="shared" si="0"/>
        <v>275007.6</v>
      </c>
      <c r="I48" s="25">
        <f t="shared" si="1"/>
        <v>330009.12</v>
      </c>
      <c r="J48" s="16"/>
    </row>
    <row r="49" spans="1:10" s="6" customFormat="1" ht="18.75" customHeight="1">
      <c r="A49" s="15">
        <v>136</v>
      </c>
      <c r="B49" s="19" t="s">
        <v>87</v>
      </c>
      <c r="C49" s="20">
        <v>40000705</v>
      </c>
      <c r="D49" s="20" t="s">
        <v>54</v>
      </c>
      <c r="E49" s="20" t="s">
        <v>2</v>
      </c>
      <c r="F49" s="24">
        <v>55</v>
      </c>
      <c r="G49" s="22">
        <v>3055.64</v>
      </c>
      <c r="H49" s="25">
        <f t="shared" si="0"/>
        <v>168060.2</v>
      </c>
      <c r="I49" s="25">
        <f t="shared" si="1"/>
        <v>201672.24</v>
      </c>
      <c r="J49" s="16"/>
    </row>
    <row r="50" spans="1:10" s="6" customFormat="1" ht="18.75" customHeight="1">
      <c r="A50" s="15">
        <v>137</v>
      </c>
      <c r="B50" s="19" t="s">
        <v>87</v>
      </c>
      <c r="C50" s="20">
        <v>40000705</v>
      </c>
      <c r="D50" s="20" t="s">
        <v>55</v>
      </c>
      <c r="E50" s="20" t="s">
        <v>2</v>
      </c>
      <c r="F50" s="24">
        <v>3</v>
      </c>
      <c r="G50" s="22">
        <v>3055.64</v>
      </c>
      <c r="H50" s="25">
        <f t="shared" si="0"/>
        <v>9166.92</v>
      </c>
      <c r="I50" s="25">
        <f t="shared" si="1"/>
        <v>11000.3</v>
      </c>
      <c r="J50" s="16"/>
    </row>
    <row r="51" spans="1:10" s="6" customFormat="1" ht="18.75" customHeight="1">
      <c r="A51" s="15">
        <v>138</v>
      </c>
      <c r="B51" s="19" t="s">
        <v>87</v>
      </c>
      <c r="C51" s="20">
        <v>40000705</v>
      </c>
      <c r="D51" s="20" t="s">
        <v>56</v>
      </c>
      <c r="E51" s="20" t="s">
        <v>2</v>
      </c>
      <c r="F51" s="24">
        <v>43</v>
      </c>
      <c r="G51" s="22">
        <v>3055.64</v>
      </c>
      <c r="H51" s="25">
        <f t="shared" si="0"/>
        <v>131392.52</v>
      </c>
      <c r="I51" s="25">
        <f t="shared" si="1"/>
        <v>157671.02</v>
      </c>
      <c r="J51" s="16"/>
    </row>
    <row r="52" spans="1:10" s="6" customFormat="1" ht="18.75" customHeight="1">
      <c r="A52" s="15">
        <v>139</v>
      </c>
      <c r="B52" s="19" t="s">
        <v>88</v>
      </c>
      <c r="C52" s="20">
        <v>40000701</v>
      </c>
      <c r="D52" s="20" t="s">
        <v>57</v>
      </c>
      <c r="E52" s="20" t="s">
        <v>2</v>
      </c>
      <c r="F52" s="24">
        <v>37</v>
      </c>
      <c r="G52" s="22">
        <v>14036.7</v>
      </c>
      <c r="H52" s="25">
        <f t="shared" si="0"/>
        <v>519357.9</v>
      </c>
      <c r="I52" s="25">
        <f t="shared" si="1"/>
        <v>623229.48</v>
      </c>
      <c r="J52" s="16"/>
    </row>
    <row r="53" spans="1:10" s="6" customFormat="1" ht="18.75" customHeight="1">
      <c r="A53" s="15">
        <v>140</v>
      </c>
      <c r="B53" s="19" t="s">
        <v>88</v>
      </c>
      <c r="C53" s="20">
        <v>40000701</v>
      </c>
      <c r="D53" s="20" t="s">
        <v>58</v>
      </c>
      <c r="E53" s="20" t="s">
        <v>2</v>
      </c>
      <c r="F53" s="24">
        <v>62</v>
      </c>
      <c r="G53" s="22">
        <v>14036.7</v>
      </c>
      <c r="H53" s="25">
        <f t="shared" si="0"/>
        <v>870275.4</v>
      </c>
      <c r="I53" s="25">
        <f t="shared" si="1"/>
        <v>1044330.48</v>
      </c>
      <c r="J53" s="16"/>
    </row>
    <row r="54" spans="1:10" s="6" customFormat="1" ht="18" customHeight="1">
      <c r="A54" s="15">
        <v>141</v>
      </c>
      <c r="B54" s="19" t="s">
        <v>88</v>
      </c>
      <c r="C54" s="20">
        <v>40000701</v>
      </c>
      <c r="D54" s="20" t="s">
        <v>59</v>
      </c>
      <c r="E54" s="20" t="s">
        <v>2</v>
      </c>
      <c r="F54" s="24">
        <v>44</v>
      </c>
      <c r="G54" s="22">
        <v>13777.75</v>
      </c>
      <c r="H54" s="25">
        <f t="shared" si="0"/>
        <v>606221</v>
      </c>
      <c r="I54" s="25">
        <f t="shared" si="1"/>
        <v>727465.2</v>
      </c>
      <c r="J54" s="16"/>
    </row>
    <row r="55" spans="1:10" s="6" customFormat="1" ht="18" customHeight="1">
      <c r="A55" s="15">
        <v>142</v>
      </c>
      <c r="B55" s="19" t="s">
        <v>88</v>
      </c>
      <c r="C55" s="20">
        <v>40000701</v>
      </c>
      <c r="D55" s="20" t="s">
        <v>60</v>
      </c>
      <c r="E55" s="20" t="s">
        <v>2</v>
      </c>
      <c r="F55" s="24">
        <v>68</v>
      </c>
      <c r="G55" s="22">
        <v>13777.75</v>
      </c>
      <c r="H55" s="25">
        <f t="shared" si="0"/>
        <v>936887</v>
      </c>
      <c r="I55" s="25">
        <f t="shared" si="1"/>
        <v>1124264.4</v>
      </c>
      <c r="J55" s="16"/>
    </row>
    <row r="56" spans="1:10" s="6" customFormat="1" ht="18" customHeight="1">
      <c r="A56" s="15">
        <v>143</v>
      </c>
      <c r="B56" s="19" t="s">
        <v>88</v>
      </c>
      <c r="C56" s="20">
        <v>40000701</v>
      </c>
      <c r="D56" s="20" t="s">
        <v>61</v>
      </c>
      <c r="E56" s="20" t="s">
        <v>2</v>
      </c>
      <c r="F56" s="24">
        <v>46</v>
      </c>
      <c r="G56" s="22">
        <v>15278.3</v>
      </c>
      <c r="H56" s="25">
        <f t="shared" si="0"/>
        <v>702801.8</v>
      </c>
      <c r="I56" s="25">
        <f t="shared" si="1"/>
        <v>843362.16</v>
      </c>
      <c r="J56" s="16"/>
    </row>
    <row r="57" spans="1:10" s="6" customFormat="1" ht="18" customHeight="1">
      <c r="A57" s="15">
        <v>144</v>
      </c>
      <c r="B57" s="19" t="s">
        <v>88</v>
      </c>
      <c r="C57" s="20">
        <v>40000701</v>
      </c>
      <c r="D57" s="20" t="s">
        <v>62</v>
      </c>
      <c r="E57" s="20" t="s">
        <v>2</v>
      </c>
      <c r="F57" s="24">
        <v>102</v>
      </c>
      <c r="G57" s="22">
        <v>15278.3</v>
      </c>
      <c r="H57" s="25">
        <f t="shared" si="0"/>
        <v>1558386.6</v>
      </c>
      <c r="I57" s="25">
        <f t="shared" si="1"/>
        <v>1870063.92</v>
      </c>
      <c r="J57" s="16"/>
    </row>
    <row r="58" spans="1:10" s="6" customFormat="1" ht="18" customHeight="1">
      <c r="A58" s="15">
        <v>145</v>
      </c>
      <c r="B58" s="19" t="s">
        <v>88</v>
      </c>
      <c r="C58" s="20">
        <v>40000701</v>
      </c>
      <c r="D58" s="20" t="s">
        <v>63</v>
      </c>
      <c r="E58" s="20" t="s">
        <v>2</v>
      </c>
      <c r="F58" s="24">
        <v>135</v>
      </c>
      <c r="G58" s="22">
        <v>15278.3</v>
      </c>
      <c r="H58" s="25">
        <f t="shared" si="0"/>
        <v>2062570.5</v>
      </c>
      <c r="I58" s="25">
        <f t="shared" si="1"/>
        <v>2475084.6</v>
      </c>
      <c r="J58" s="16"/>
    </row>
    <row r="59" spans="1:10" s="6" customFormat="1" ht="18" customHeight="1">
      <c r="A59" s="15">
        <v>146</v>
      </c>
      <c r="B59" s="19" t="s">
        <v>89</v>
      </c>
      <c r="C59" s="20">
        <v>40000669</v>
      </c>
      <c r="D59" s="20" t="s">
        <v>64</v>
      </c>
      <c r="E59" s="20" t="s">
        <v>2</v>
      </c>
      <c r="F59" s="24">
        <v>35</v>
      </c>
      <c r="G59" s="22">
        <v>17603.54</v>
      </c>
      <c r="H59" s="25">
        <f t="shared" si="0"/>
        <v>616123.9</v>
      </c>
      <c r="I59" s="25">
        <f t="shared" si="1"/>
        <v>739348.68</v>
      </c>
      <c r="J59" s="16"/>
    </row>
    <row r="60" spans="1:10" s="6" customFormat="1" ht="18" customHeight="1">
      <c r="A60" s="15">
        <v>147</v>
      </c>
      <c r="B60" s="19" t="s">
        <v>89</v>
      </c>
      <c r="C60" s="20">
        <v>40000669</v>
      </c>
      <c r="D60" s="20" t="s">
        <v>65</v>
      </c>
      <c r="E60" s="20" t="s">
        <v>2</v>
      </c>
      <c r="F60" s="24">
        <v>44</v>
      </c>
      <c r="G60" s="22">
        <v>17295.09</v>
      </c>
      <c r="H60" s="25">
        <f t="shared" si="0"/>
        <v>760983.96</v>
      </c>
      <c r="I60" s="25">
        <f t="shared" si="1"/>
        <v>913180.75</v>
      </c>
      <c r="J60" s="16"/>
    </row>
    <row r="61" spans="1:10" s="6" customFormat="1" ht="17.25" customHeight="1">
      <c r="A61" s="15">
        <v>148</v>
      </c>
      <c r="B61" s="19" t="s">
        <v>89</v>
      </c>
      <c r="C61" s="20">
        <v>40000669</v>
      </c>
      <c r="D61" s="20" t="s">
        <v>66</v>
      </c>
      <c r="E61" s="20" t="s">
        <v>2</v>
      </c>
      <c r="F61" s="24">
        <v>37</v>
      </c>
      <c r="G61" s="22">
        <v>17295.09</v>
      </c>
      <c r="H61" s="25">
        <f t="shared" si="0"/>
        <v>639918.33</v>
      </c>
      <c r="I61" s="25">
        <f t="shared" si="1"/>
        <v>767902</v>
      </c>
      <c r="J61" s="16"/>
    </row>
    <row r="62" spans="1:10" s="6" customFormat="1" ht="17.25" customHeight="1">
      <c r="A62" s="15">
        <v>149</v>
      </c>
      <c r="B62" s="19" t="s">
        <v>89</v>
      </c>
      <c r="C62" s="20">
        <v>40000669</v>
      </c>
      <c r="D62" s="20" t="s">
        <v>67</v>
      </c>
      <c r="E62" s="20" t="s">
        <v>2</v>
      </c>
      <c r="F62" s="24">
        <v>3</v>
      </c>
      <c r="G62" s="22">
        <v>17295.09</v>
      </c>
      <c r="H62" s="25">
        <f t="shared" si="0"/>
        <v>51885.27</v>
      </c>
      <c r="I62" s="25">
        <f t="shared" si="1"/>
        <v>62262.32</v>
      </c>
      <c r="J62" s="16"/>
    </row>
    <row r="63" spans="1:10" s="6" customFormat="1" ht="17.25" customHeight="1">
      <c r="A63" s="15">
        <v>150</v>
      </c>
      <c r="B63" s="19" t="s">
        <v>89</v>
      </c>
      <c r="C63" s="20">
        <v>40000669</v>
      </c>
      <c r="D63" s="20" t="s">
        <v>68</v>
      </c>
      <c r="E63" s="20" t="s">
        <v>2</v>
      </c>
      <c r="F63" s="24">
        <v>21</v>
      </c>
      <c r="G63" s="22">
        <v>19346.82</v>
      </c>
      <c r="H63" s="25">
        <f t="shared" si="0"/>
        <v>406283.22</v>
      </c>
      <c r="I63" s="25">
        <f t="shared" si="1"/>
        <v>487539.86</v>
      </c>
      <c r="J63" s="16"/>
    </row>
    <row r="64" spans="1:10" s="6" customFormat="1" ht="17.25" customHeight="1">
      <c r="A64" s="15">
        <v>151</v>
      </c>
      <c r="B64" s="19" t="s">
        <v>90</v>
      </c>
      <c r="C64" s="20">
        <v>40000666</v>
      </c>
      <c r="D64" s="20" t="s">
        <v>69</v>
      </c>
      <c r="E64" s="20" t="s">
        <v>2</v>
      </c>
      <c r="F64" s="24">
        <v>2</v>
      </c>
      <c r="G64" s="22">
        <v>20424.5</v>
      </c>
      <c r="H64" s="25">
        <f t="shared" si="0"/>
        <v>40849</v>
      </c>
      <c r="I64" s="25">
        <f t="shared" si="1"/>
        <v>49018.8</v>
      </c>
      <c r="J64" s="16"/>
    </row>
    <row r="65" spans="1:10" s="6" customFormat="1" ht="17.25" customHeight="1">
      <c r="A65" s="15">
        <v>152</v>
      </c>
      <c r="B65" s="19" t="s">
        <v>90</v>
      </c>
      <c r="C65" s="20">
        <v>40000666</v>
      </c>
      <c r="D65" s="20" t="s">
        <v>70</v>
      </c>
      <c r="E65" s="20" t="s">
        <v>2</v>
      </c>
      <c r="F65" s="24">
        <v>7</v>
      </c>
      <c r="G65" s="22">
        <v>20424.5</v>
      </c>
      <c r="H65" s="25">
        <f t="shared" si="0"/>
        <v>142971.5</v>
      </c>
      <c r="I65" s="25">
        <f t="shared" si="1"/>
        <v>171565.8</v>
      </c>
      <c r="J65" s="16"/>
    </row>
    <row r="66" spans="1:10" s="5" customFormat="1" ht="27" customHeight="1">
      <c r="A66" s="31" t="s">
        <v>91</v>
      </c>
      <c r="B66" s="31"/>
      <c r="C66" s="31"/>
      <c r="D66" s="31"/>
      <c r="E66" s="31"/>
      <c r="F66" s="31"/>
      <c r="G66" s="31"/>
      <c r="H66" s="31"/>
      <c r="I66" s="31"/>
      <c r="J66" s="31"/>
    </row>
  </sheetData>
  <sheetProtection/>
  <autoFilter ref="A9:J66"/>
  <mergeCells count="6">
    <mergeCell ref="H1:I1"/>
    <mergeCell ref="A7:G7"/>
    <mergeCell ref="F2:J2"/>
    <mergeCell ref="A4:J4"/>
    <mergeCell ref="A5:J5"/>
    <mergeCell ref="A66:J66"/>
  </mergeCells>
  <dataValidations count="1">
    <dataValidation type="list" allowBlank="1" showInputMessage="1" showErrorMessage="1" sqref="E10:E65">
      <formula1>"кг, компл, м, тн, шт,"</formula1>
    </dataValidation>
  </dataValidations>
  <printOptions/>
  <pageMargins left="0.5118110236220472" right="0.5118110236220472" top="0.7480314960629921" bottom="0.35433070866141736" header="0.31496062992125984" footer="0.31496062992125984"/>
  <pageSetup blackAndWhite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eyaremen</dc:creator>
  <cp:keywords/>
  <dc:description/>
  <cp:lastModifiedBy>Озроков Олег Русланович</cp:lastModifiedBy>
  <cp:lastPrinted>2022-01-11T11:17:54Z</cp:lastPrinted>
  <dcterms:created xsi:type="dcterms:W3CDTF">2014-03-24T05:25:09Z</dcterms:created>
  <dcterms:modified xsi:type="dcterms:W3CDTF">2022-01-31T06:11:54Z</dcterms:modified>
  <cp:category/>
  <cp:version/>
  <cp:contentType/>
  <cp:contentStatus/>
</cp:coreProperties>
</file>