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8755" windowHeight="12105" tabRatio="767" activeTab="0"/>
  </bookViews>
  <sheets>
    <sheet name="Лоты с 1 по 6" sheetId="1" r:id="rId1"/>
  </sheets>
  <definedNames>
    <definedName name="_xlnm.Print_Area" localSheetId="0">'Лоты с 1 по 6'!$A$1:$K$203</definedName>
  </definedNames>
  <calcPr fullCalcOnLoad="1" fullPrecision="0"/>
</workbook>
</file>

<file path=xl/sharedStrings.xml><?xml version="1.0" encoding="utf-8"?>
<sst xmlns="http://schemas.openxmlformats.org/spreadsheetml/2006/main" count="598" uniqueCount="379">
  <si>
    <t>Ед. изм.</t>
  </si>
  <si>
    <t>Кол-во</t>
  </si>
  <si>
    <t>ШТ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</si>
  <si>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</si>
  <si>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</si>
  <si>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</si>
  <si>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</si>
  <si>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Сумма без НДС, руб.</t>
  </si>
  <si>
    <t>Сумма с НДС, руб.</t>
  </si>
  <si>
    <t xml:space="preserve"> Цена за ед. без НДС, руб.</t>
  </si>
  <si>
    <t xml:space="preserve">Примечание </t>
  </si>
  <si>
    <t xml:space="preserve"> Эмаль ПФ-115 защитная ГОСТ 6465-76</t>
  </si>
  <si>
    <t xml:space="preserve"> Шпилька с 2-мя усиленными шестигранными гайками М10х60</t>
  </si>
  <si>
    <t xml:space="preserve"> Шпилька с 2-мя усиленными шестигранными гайками М12х120 ASTM A320L7V гайка ASTM A 194 k 2 HM</t>
  </si>
  <si>
    <t xml:space="preserve"> Шпилька с 2-мя усиленными шестигранными гайками М12х70 ASTM A320L7V гайка ASTM A 194 k 2 HM</t>
  </si>
  <si>
    <t xml:space="preserve"> Шпилька с 2-мя усиленными шестигранными гайками М16х140 ASTM A320L7V гайка ASTM A 194 k 2 HM</t>
  </si>
  <si>
    <t xml:space="preserve"> Клапан 1" 2500</t>
  </si>
  <si>
    <t xml:space="preserve"> Клапан предохранительный насоса KL-40 &lt; DKM&gt;</t>
  </si>
  <si>
    <t xml:space="preserve"> Шпилька с 2-мя усиленными шестигранными гайками М24х140 ASTM A320L7M гайка ASTM A 194 k 2 HM</t>
  </si>
  <si>
    <t xml:space="preserve"> Задвижка шиберная NACE MR 01-075 3 1/16" 10000 RTJ</t>
  </si>
  <si>
    <t xml:space="preserve"> Оснастка для ремонта торцовых уплотнений LAPMASTER MODEL 15"</t>
  </si>
  <si>
    <t xml:space="preserve"> Емкость подземная горизонтальная дренажная ЕП 12,5-2000-1300-З</t>
  </si>
  <si>
    <t xml:space="preserve"> Клей Монтаж. Жидкие гвозди.</t>
  </si>
  <si>
    <t xml:space="preserve"> Шпилька АМ36-6gх260.80.30ХМА.IV.4 ГОСТ 9066-75</t>
  </si>
  <si>
    <t xml:space="preserve"> Гайка АМ10-6Н.12Х18Н10Т.IV.4 ГОСТ9064-75</t>
  </si>
  <si>
    <t xml:space="preserve"> Гайка М10-6Н.35.III.4 ГОСТ 9064-75</t>
  </si>
  <si>
    <t xml:space="preserve"> Гайка АМ8-6Н.35.III.4 ГОСТ9064-75</t>
  </si>
  <si>
    <t xml:space="preserve"> Гайка М10-6Н.5.0112 ГОСТ 5915-70</t>
  </si>
  <si>
    <t xml:space="preserve"> Шпилька АМ22-6gх190.45.30ХМА.IV.3 ГОСТ 9066-75</t>
  </si>
  <si>
    <t xml:space="preserve"> Шпилька АМ18-6gх120.40.30ХМА. IV.3 ГОСТ 9066-75</t>
  </si>
  <si>
    <t xml:space="preserve"> Шпилька АМ18-6gх120.32.35.III.3 ГОСТ 9066-75</t>
  </si>
  <si>
    <t xml:space="preserve"> Фланец 2" 1500# RТJ приварной в стык ASME В 16.5-1996</t>
  </si>
  <si>
    <t xml:space="preserve"> Гайка АМ39-6Н.35.III.3 ГОСТ9064-75</t>
  </si>
  <si>
    <t xml:space="preserve"> Шпилька АМ22-6gх120.45.30ХМА.IV.3 ГОСТ 9066-75</t>
  </si>
  <si>
    <t xml:space="preserve"> Шпилька АМ39-6gх350.120.30ХМА.IV.3 ГОСТ 9066-75</t>
  </si>
  <si>
    <t xml:space="preserve"> Кран шаровой, A350GrLF2SS Ду18,75 Ру10 МПа (ANSI 600)</t>
  </si>
  <si>
    <t xml:space="preserve"> Кран шаровой, A350GrLF2SS Ду25 Ру10 МПа (ANSI 600)</t>
  </si>
  <si>
    <t xml:space="preserve"> Гайка к задвижке (диаметр 16)</t>
  </si>
  <si>
    <t xml:space="preserve"> Гайка к задвижке (диаметр 20)</t>
  </si>
  <si>
    <t xml:space="preserve"> Шпилька к задвижке (диаметр 16)</t>
  </si>
  <si>
    <t xml:space="preserve"> Шпилька к задвижке (диаметр 20)</t>
  </si>
  <si>
    <t xml:space="preserve"> Шпилька М20х110</t>
  </si>
  <si>
    <t xml:space="preserve"> Гайка М20</t>
  </si>
  <si>
    <t xml:space="preserve"> Шпилька М 16х90</t>
  </si>
  <si>
    <t xml:space="preserve"> Гайка М16</t>
  </si>
  <si>
    <t xml:space="preserve"> Пояс ППС спасательный для пожарного ТУ завода изготовителя</t>
  </si>
  <si>
    <t xml:space="preserve"> Гайка АМ16 к клапану</t>
  </si>
  <si>
    <t xml:space="preserve"> Шпилька АМ16 к клапану</t>
  </si>
  <si>
    <t xml:space="preserve"> Гайка АМ24 к задвижке</t>
  </si>
  <si>
    <t xml:space="preserve"> Шпилька АМ24 к задвижке</t>
  </si>
  <si>
    <t xml:space="preserve"> Шпилька АМ30 к задвижке</t>
  </si>
  <si>
    <t xml:space="preserve"> Гайка АМ30 к задвижке</t>
  </si>
  <si>
    <t xml:space="preserve"> Гайка АМ20 к задвижке</t>
  </si>
  <si>
    <t xml:space="preserve"> Шпилька АМ20 к задвижке</t>
  </si>
  <si>
    <t xml:space="preserve"> Гайка АМ16 к задвижке</t>
  </si>
  <si>
    <t xml:space="preserve"> Шпилька АМ16 к задвижке</t>
  </si>
  <si>
    <t xml:space="preserve"> Шпилька АМ16х120</t>
  </si>
  <si>
    <t xml:space="preserve"> Гайка АМ16</t>
  </si>
  <si>
    <t xml:space="preserve"> Шпилька М16х110 ГОСТ 9066 ст35</t>
  </si>
  <si>
    <t xml:space="preserve"> Гайка М16 ст25 ГОСТ 9064-75</t>
  </si>
  <si>
    <t xml:space="preserve"> Гайка к задвижке (диаметр 24)</t>
  </si>
  <si>
    <t xml:space="preserve"> Шпилька к задвижке (диаметр 24)</t>
  </si>
  <si>
    <t xml:space="preserve"> Гайка к задвижке (диаметр 30)</t>
  </si>
  <si>
    <t xml:space="preserve"> Болт к задвижке (диаметр 16)</t>
  </si>
  <si>
    <t xml:space="preserve"> Болт к задвижке (диаметр 30)</t>
  </si>
  <si>
    <t xml:space="preserve"> Гайка АМ20 к клапану</t>
  </si>
  <si>
    <t xml:space="preserve"> Шпилька АМ20 к клапану</t>
  </si>
  <si>
    <t xml:space="preserve"> Эмаль ПФ-115 черная ТУ завода изготовителя</t>
  </si>
  <si>
    <t xml:space="preserve"> Фланец 2" 150 RFK sch40 (3,91) 08X18H10T В 16-5-1981</t>
  </si>
  <si>
    <t xml:space="preserve"> Фланец 4" 150 RFK ст.20 черт 1613.4794.00-ТХ-ЧИ-05</t>
  </si>
  <si>
    <t xml:space="preserve"> Фланец 20" 150 ст.20 черт.1613.4794.00-ТХ-ЧИ-04</t>
  </si>
  <si>
    <t xml:space="preserve"> МАНОМЕТРЫ МП3-У-ОШБ 10 КГС/СМ2</t>
  </si>
  <si>
    <t xml:space="preserve"> МАНОМЕТРЫ МП3-У-ОШБ-6 КГС/СМ2</t>
  </si>
  <si>
    <t xml:space="preserve"> Подушка, размер: 50*70см. ГОСТ Р 51121-97</t>
  </si>
  <si>
    <t xml:space="preserve"> Сильфонный компенсатор 21PSV003А/В</t>
  </si>
  <si>
    <t xml:space="preserve"> Сильфонный компенсатор 77PSV044А/В/С</t>
  </si>
  <si>
    <t xml:space="preserve"> Труба 108х6 ГОСТ 8732-78 / В20 ГОСТ 8731-74, 100%НМК</t>
  </si>
  <si>
    <t xml:space="preserve"> Труба 28х3 ГОСТ 8734-75 / В20 ГОСТ 8733-74, 100%НМК</t>
  </si>
  <si>
    <t xml:space="preserve"> Труба 76х6 ГОСТ 8732-78 / В20 ГОСТ 8731-74, 100%НМК</t>
  </si>
  <si>
    <t xml:space="preserve"> Задвижка клиновая с выдвижным шпинделем под приварку 31лс45нж Ду20 Ру160</t>
  </si>
  <si>
    <t xml:space="preserve"> Патрон дополнительный ДПГ-3 с гофротрубой</t>
  </si>
  <si>
    <t xml:space="preserve"> Переход КП6 ПВП 100х80 ТУ 14-3-927-80</t>
  </si>
  <si>
    <t xml:space="preserve"> Переход КП6 ПВП 80х50 ТУ 14-3-927-80</t>
  </si>
  <si>
    <t xml:space="preserve"> Сужающее устройство ДУ426Х10</t>
  </si>
  <si>
    <t xml:space="preserve"> Набивка поз.2508 к насосу Thyssen RDP 403/65-36, чертёж SPn4134c</t>
  </si>
  <si>
    <t xml:space="preserve"> Переход ЭТ426х16-219х10-10,0(100)-20 ГОСТ 17378-2001</t>
  </si>
  <si>
    <t>1.</t>
  </si>
  <si>
    <t>H000033204</t>
  </si>
  <si>
    <t>H000000016</t>
  </si>
  <si>
    <t>H000000017</t>
  </si>
  <si>
    <t>H000000018</t>
  </si>
  <si>
    <t>H000000019</t>
  </si>
  <si>
    <t>H000000020</t>
  </si>
  <si>
    <t>H000000036</t>
  </si>
  <si>
    <t>H000000039</t>
  </si>
  <si>
    <t>H000000044</t>
  </si>
  <si>
    <t>H000000061</t>
  </si>
  <si>
    <t>H000000062</t>
  </si>
  <si>
    <t>H000000067</t>
  </si>
  <si>
    <t>H000000068</t>
  </si>
  <si>
    <t>H000000069</t>
  </si>
  <si>
    <t>H000000070</t>
  </si>
  <si>
    <t>H000000071</t>
  </si>
  <si>
    <t>H000000072</t>
  </si>
  <si>
    <t>H000000073</t>
  </si>
  <si>
    <t>H000000074</t>
  </si>
  <si>
    <t>H000000075</t>
  </si>
  <si>
    <t>H000000076</t>
  </si>
  <si>
    <t>H000000077</t>
  </si>
  <si>
    <t>H000000078</t>
  </si>
  <si>
    <t>H000000079</t>
  </si>
  <si>
    <t>H000000080</t>
  </si>
  <si>
    <t>H000000081</t>
  </si>
  <si>
    <t>H000000082</t>
  </si>
  <si>
    <t>H000000083</t>
  </si>
  <si>
    <t>H000000084</t>
  </si>
  <si>
    <t>H000000085</t>
  </si>
  <si>
    <t>H000000086</t>
  </si>
  <si>
    <t>H000000087</t>
  </si>
  <si>
    <t>H000000088</t>
  </si>
  <si>
    <t>H000000089</t>
  </si>
  <si>
    <t>H000000090</t>
  </si>
  <si>
    <t>H000000097</t>
  </si>
  <si>
    <t>H000000098</t>
  </si>
  <si>
    <t>H000000099</t>
  </si>
  <si>
    <t>H000000100</t>
  </si>
  <si>
    <t>H000000101</t>
  </si>
  <si>
    <t>H000000102</t>
  </si>
  <si>
    <t>H000000103</t>
  </si>
  <si>
    <t>H000000104</t>
  </si>
  <si>
    <t>H000000105</t>
  </si>
  <si>
    <t>H000000106</t>
  </si>
  <si>
    <t>H000000107</t>
  </si>
  <si>
    <t>H000000108</t>
  </si>
  <si>
    <t>H000000109</t>
  </si>
  <si>
    <t>H000000110</t>
  </si>
  <si>
    <t>H000000111</t>
  </si>
  <si>
    <t>H000000112</t>
  </si>
  <si>
    <t>H000000113</t>
  </si>
  <si>
    <t>H000000114</t>
  </si>
  <si>
    <t>H000000115</t>
  </si>
  <si>
    <t>H000000116</t>
  </si>
  <si>
    <t>H000000117</t>
  </si>
  <si>
    <t>H000000118</t>
  </si>
  <si>
    <t>H000000119</t>
  </si>
  <si>
    <t>H000000122</t>
  </si>
  <si>
    <t>H000000123</t>
  </si>
  <si>
    <t>H000000125</t>
  </si>
  <si>
    <t>H000000126</t>
  </si>
  <si>
    <t>H000000127</t>
  </si>
  <si>
    <t>H000000128</t>
  </si>
  <si>
    <t>H000000129</t>
  </si>
  <si>
    <t>H000000130</t>
  </si>
  <si>
    <t>H000000131</t>
  </si>
  <si>
    <t>H000000132</t>
  </si>
  <si>
    <t>H000000133</t>
  </si>
  <si>
    <t>H000000134</t>
  </si>
  <si>
    <t>H000000135</t>
  </si>
  <si>
    <t>H000000136</t>
  </si>
  <si>
    <t>H000000137</t>
  </si>
  <si>
    <t>H000000138</t>
  </si>
  <si>
    <t>H000004910</t>
  </si>
  <si>
    <t>H000000201</t>
  </si>
  <si>
    <t>H000000202</t>
  </si>
  <si>
    <t>H000000203</t>
  </si>
  <si>
    <t>H000000004</t>
  </si>
  <si>
    <t>H000000005</t>
  </si>
  <si>
    <t>H000012731</t>
  </si>
  <si>
    <t>50065324</t>
  </si>
  <si>
    <t>H000000021</t>
  </si>
  <si>
    <t>50065331</t>
  </si>
  <si>
    <t>H000000022</t>
  </si>
  <si>
    <t>H000006822</t>
  </si>
  <si>
    <t>H000006823</t>
  </si>
  <si>
    <t>H000006825</t>
  </si>
  <si>
    <t>H000027093</t>
  </si>
  <si>
    <t>H000046383</t>
  </si>
  <si>
    <t>50057895</t>
  </si>
  <si>
    <t>H000000139</t>
  </si>
  <si>
    <t>50057896</t>
  </si>
  <si>
    <t>H000000140</t>
  </si>
  <si>
    <t>10089618</t>
  </si>
  <si>
    <t>H000000183</t>
  </si>
  <si>
    <t>H000000243</t>
  </si>
  <si>
    <t>H000000200</t>
  </si>
  <si>
    <t>КГ</t>
  </si>
  <si>
    <t>КМП</t>
  </si>
  <si>
    <t>Т</t>
  </si>
  <si>
    <t xml:space="preserve">Итого стоимость лота № 1:  73 874 рубля 36 копеек без НДС </t>
  </si>
  <si>
    <t>H000000613</t>
  </si>
  <si>
    <t>H000000794</t>
  </si>
  <si>
    <t>H000000579</t>
  </si>
  <si>
    <t>H000000157</t>
  </si>
  <si>
    <t>H000000155</t>
  </si>
  <si>
    <t>H000000158</t>
  </si>
  <si>
    <t>H000000288</t>
  </si>
  <si>
    <t>H000000300</t>
  </si>
  <si>
    <t>H000000159</t>
  </si>
  <si>
    <t>H000000500</t>
  </si>
  <si>
    <t>H000000561</t>
  </si>
  <si>
    <t>H000000572</t>
  </si>
  <si>
    <t>H000001262</t>
  </si>
  <si>
    <t>H000000065</t>
  </si>
  <si>
    <t>H000000066</t>
  </si>
  <si>
    <t>H000001269</t>
  </si>
  <si>
    <t>H000001268</t>
  </si>
  <si>
    <t>H000000807</t>
  </si>
  <si>
    <t>H000000905</t>
  </si>
  <si>
    <t>H000000502</t>
  </si>
  <si>
    <t>H000022267</t>
  </si>
  <si>
    <t>H000023918</t>
  </si>
  <si>
    <t>H000023920</t>
  </si>
  <si>
    <t>H000023916</t>
  </si>
  <si>
    <t>H000023915</t>
  </si>
  <si>
    <t>H000001271</t>
  </si>
  <si>
    <t>H000001038</t>
  </si>
  <si>
    <t>H000001261</t>
  </si>
  <si>
    <t>15QTVR2-CT кабель греющий Raychem cаморегулирующийся (1м.п.)</t>
  </si>
  <si>
    <t>Кабель МКЭШВнг 4х2х1 (1м.п.)</t>
  </si>
  <si>
    <t>Кабель КВББШв 4х1 (1 м.п)</t>
  </si>
  <si>
    <t>Кабель КВБбШв 7х1.5 (1 м.п)</t>
  </si>
  <si>
    <t>Кабель КВБбШвнг-LS 10х1,5 (1 м.п)</t>
  </si>
  <si>
    <t>Кабель коаксиальный РК-75-4-16 (1м.п.)</t>
  </si>
  <si>
    <t>PSE-280 Крепежный хомут Raychem</t>
  </si>
  <si>
    <t>Извещатель пожарный ручной ИПР-И исп.2</t>
  </si>
  <si>
    <t>СИСТЕМА АВТОМАТИЧЕСКОГО УПРАВЛЕНИЯ САУ-1</t>
  </si>
  <si>
    <t>Прибор приёмно-контрольный
С2000-4</t>
  </si>
  <si>
    <t>Насос циркуляционный Grundfos UP 15-14 B PM</t>
  </si>
  <si>
    <t>Циркуляционный насос Grundfos UPS 25-20 180</t>
  </si>
  <si>
    <t>Водонагреватель Stiebel Eltron SHU 10 Sli</t>
  </si>
  <si>
    <t>ВОДОНАГРЕВАТЕЛЬ ЭЛЕКТРИЧЕСКИЙ 224201 STIEBEL ELTRON DHC-E</t>
  </si>
  <si>
    <t>Тройник 33,7х3 - 21,3х2 стальной переходной</t>
  </si>
  <si>
    <t>Тройник 33,7х2,6 стальной равнопроходной</t>
  </si>
  <si>
    <t>Аккумулятор для охранно-пожарных систем 12V 7Ah CSB GP 1272</t>
  </si>
  <si>
    <t>Циркуляционный насос Wilo STAR-RS 25/6</t>
  </si>
  <si>
    <t>PSE-090 Крепежный хомут Raychem</t>
  </si>
  <si>
    <t>GS-54 клейкая лента из стекловолокна (16 м/рул.)</t>
  </si>
  <si>
    <t>Насос ручной поршневой РПН 1,3/30</t>
  </si>
  <si>
    <t>ИПР-Кск (ИОПР 513/101-1) с крышкой Извещатель охранно-пожарный ручной</t>
  </si>
  <si>
    <t>М</t>
  </si>
  <si>
    <t>РУЛ</t>
  </si>
  <si>
    <t xml:space="preserve">Итого стоимость лота № 2:  38 988 рублей 99 копеек без НДС </t>
  </si>
  <si>
    <t>2.</t>
  </si>
  <si>
    <t>H000000827</t>
  </si>
  <si>
    <t>H000000056</t>
  </si>
  <si>
    <t>H000000943</t>
  </si>
  <si>
    <t>H000000506</t>
  </si>
  <si>
    <t>H000022264</t>
  </si>
  <si>
    <t>H000023919</t>
  </si>
  <si>
    <t>H000001796</t>
  </si>
  <si>
    <t>Шпилька с 2-мя усиленными гайками (резьба по ISO / R-261) A320-L7M mod М16х120 ШМ-00.001 с метрической резьбой из матер.L7M (ст</t>
  </si>
  <si>
    <t>Задвижка 30нж46нж Ду400 Ру6</t>
  </si>
  <si>
    <t>Преобразователь избыточного давления в сборе с разделительной мембраной 1199-W-D-B-63-А-RTW-3-3- DB-A-5-Tи кабельным вводом 305</t>
  </si>
  <si>
    <t>Прибор приемно-контрольный С 2000</t>
  </si>
  <si>
    <t>Задвижка 30с941нж Ду100Ру16 с электроприводом В-А2-11У1</t>
  </si>
  <si>
    <t>Крепежный хомут ТУ изготовителя, PSE-280</t>
  </si>
  <si>
    <t>Бокс 19 " коммутационный</t>
  </si>
  <si>
    <t>3.</t>
  </si>
  <si>
    <t xml:space="preserve">Итого стоимость лота № 3:  7 541 рубль 43 копейки без НДС </t>
  </si>
  <si>
    <t>H000000401</t>
  </si>
  <si>
    <t>H000001169</t>
  </si>
  <si>
    <t>H000001784</t>
  </si>
  <si>
    <t>H000000578</t>
  </si>
  <si>
    <t>H000000415</t>
  </si>
  <si>
    <t>H000000573</t>
  </si>
  <si>
    <t>H000001814</t>
  </si>
  <si>
    <t>H000001813</t>
  </si>
  <si>
    <t>H000001797</t>
  </si>
  <si>
    <t>H000001782</t>
  </si>
  <si>
    <t>H000001284</t>
  </si>
  <si>
    <t>H000001783</t>
  </si>
  <si>
    <t>H000000507</t>
  </si>
  <si>
    <t>H000001792</t>
  </si>
  <si>
    <t>H000001795</t>
  </si>
  <si>
    <t>H000001785</t>
  </si>
  <si>
    <t>H000000463</t>
  </si>
  <si>
    <t>H000000210</t>
  </si>
  <si>
    <t>H000000063</t>
  </si>
  <si>
    <t>H000000064</t>
  </si>
  <si>
    <t>H000023913</t>
  </si>
  <si>
    <t>H000023914</t>
  </si>
  <si>
    <t>H000024915</t>
  </si>
  <si>
    <t>Коробка взрывозащищенная KП 24-1(12) ХЛ1</t>
  </si>
  <si>
    <t>Ящик управления Я5115-2474-УХЛ4-22 двухфидерный 380 В, IP54 ТУ16-536.024-75</t>
  </si>
  <si>
    <t>Ящик управления освещением ЯУО 9602-35 74 00 УР54 общепром</t>
  </si>
  <si>
    <t>Кабель саморегулируемый греющий 10 QTVR2-CT</t>
  </si>
  <si>
    <t>Коробка соединительная взрывозащищенная КП24(Г,З,В,Е), в исполнении 2ExedIIBT4X ((ВГЕЗ) ХЛ1))</t>
  </si>
  <si>
    <t>Крепежный хомут PSE-090, ТУ изготовителя</t>
  </si>
  <si>
    <t>Трехсторонний игольчатый клапан 1/2" выпускное отверстие 1/2"</t>
  </si>
  <si>
    <t>Маномерт со шкалой 0-1000Bar 1/2" НТР. Двухсторонний 4.1/2"</t>
  </si>
  <si>
    <t>Молниеотвод, ТУ КМЕВ.000000Ю010 ТУ-ЛУ,М-200</t>
  </si>
  <si>
    <t>Колонка универсальная СКИП-1-3-2-2.0</t>
  </si>
  <si>
    <t>Источник питания Скат-2400 ТУ4372-003-51604047-99 изготовитель ПО "Бастион" г.Ростов-на-Дону</t>
  </si>
  <si>
    <t>Колонка универсальная СКИП-1-6-4-2.0</t>
  </si>
  <si>
    <t>Прибор приемно-контрольный Сигнал-20 (исп.02)</t>
  </si>
  <si>
    <t>Термометр биметаллический S 5551-160-(0...+80)C присоед. 1-145мм. диап.изм+10...+70С Lштока=145мм dштока=8мм</t>
  </si>
  <si>
    <t>Термометр биметаллический S5551-2-С1Е-В-160G1-ZZZ соед 2, 0...100С резб G1/2A L=160мм, d=6мм, импорт</t>
  </si>
  <si>
    <t>Электрод сравнения СЭН - МС2 с кабелем МКЭШ 2 Х 0,75 в экране L= 5м ТУ изготовителя</t>
  </si>
  <si>
    <t>Зонд водородный 5,5" AISI 316 SS/1020 CS; 13503</t>
  </si>
  <si>
    <t>Клапан приборный 3/4 " MNPT x 1/2" FNPT 6000 psi двойного уплотнения SS 316L в комплекте с заглушкой и спускным клапаном 1/2" F</t>
  </si>
  <si>
    <t>Глушитель ГшК-5</t>
  </si>
  <si>
    <t>Глушитель ГшК-2,5</t>
  </si>
  <si>
    <t>Глушитель ГшК-6,3</t>
  </si>
  <si>
    <t>Коробка соединительная для модульной системы JBU-100-ER</t>
  </si>
  <si>
    <t>Предупредительн. наклейки ТУ изготовителя, LAB-ETL-R</t>
  </si>
  <si>
    <t>4.</t>
  </si>
  <si>
    <t xml:space="preserve">Итого стоимость лота № 4:  101 970 рублей 31 копейка без НДС </t>
  </si>
  <si>
    <t xml:space="preserve"> Блок зажимов БЗН18-2,5П25 10 клемм</t>
  </si>
  <si>
    <t xml:space="preserve"> Втулка В-22 (В 22УХЛ2) ТУ завода-изготовителя</t>
  </si>
  <si>
    <t xml:space="preserve"> Втулка В28 УХЛ2</t>
  </si>
  <si>
    <t xml:space="preserve"> Втулка В42-УХЛЗ</t>
  </si>
  <si>
    <t xml:space="preserve"> Заглушка П 57х3,5 ГОСТ 17379-2001</t>
  </si>
  <si>
    <t xml:space="preserve"> Колпачок К-9</t>
  </si>
  <si>
    <t xml:space="preserve"> Коробка соединительная КС-4</t>
  </si>
  <si>
    <t xml:space="preserve"> Коробка универсальная УК-2П</t>
  </si>
  <si>
    <t xml:space="preserve"> Лампа Г(Б)-230-240-200</t>
  </si>
  <si>
    <t xml:space="preserve"> Лампа МО 36-40</t>
  </si>
  <si>
    <t xml:space="preserve"> Муфта полиэтиленовая для кабеля МПП 0,3/0,5</t>
  </si>
  <si>
    <t xml:space="preserve"> Полоса перфорированная ПП-40 (в пм)</t>
  </si>
  <si>
    <t xml:space="preserve"> Соединение навертное СН14-Rc1/2 У3</t>
  </si>
  <si>
    <t xml:space="preserve"> Трубка ТВ-40 d30мм</t>
  </si>
  <si>
    <t xml:space="preserve"> Шайба 10.3 ГОСТ 9065-75</t>
  </si>
  <si>
    <t xml:space="preserve"> Шайба 16.30ХМА ОСТ26-2042-96</t>
  </si>
  <si>
    <t xml:space="preserve"> Шина нулевая 4мм тип 2х15</t>
  </si>
  <si>
    <t xml:space="preserve"> Шпилька АМ36-6gх80.32.35.III.2 ГОСТ 9066-75</t>
  </si>
  <si>
    <t xml:space="preserve"> Шпилька АМ42-6gх250.75.35.III.2 ГОСТ 9066-75</t>
  </si>
  <si>
    <t xml:space="preserve"> Шпилька АМ42-6gх270.75.35.III.2 ГОСТ 9066-75</t>
  </si>
  <si>
    <t xml:space="preserve"> Шпилька М10-6gх60.35. ГОСТ 9066-75</t>
  </si>
  <si>
    <t xml:space="preserve"> Шпилька М12-6gх100.58.35. ГОСТ 22043-76</t>
  </si>
  <si>
    <t xml:space="preserve"> Шпилька М12-6gх120.35. ГОСТ 9066-75</t>
  </si>
  <si>
    <t xml:space="preserve"> Шпилька М12-6gх120.58.35. ГОСТ 22043-76</t>
  </si>
  <si>
    <t xml:space="preserve"> Шпилька М12-6gх70.35. ГОСТ 9066-75</t>
  </si>
  <si>
    <t>I000001149</t>
  </si>
  <si>
    <t>I000001219</t>
  </si>
  <si>
    <t>I000001658</t>
  </si>
  <si>
    <t>I000000105</t>
  </si>
  <si>
    <t>I000000106</t>
  </si>
  <si>
    <t>I000001066</t>
  </si>
  <si>
    <t>I000000120</t>
  </si>
  <si>
    <t>I000000121</t>
  </si>
  <si>
    <t>I000001408</t>
  </si>
  <si>
    <t>I000001211</t>
  </si>
  <si>
    <t>I000001137</t>
  </si>
  <si>
    <t>I000001140</t>
  </si>
  <si>
    <t>I000000513</t>
  </si>
  <si>
    <t>I000000145</t>
  </si>
  <si>
    <t>I000001718</t>
  </si>
  <si>
    <t>I000000433</t>
  </si>
  <si>
    <t>I000000003</t>
  </si>
  <si>
    <t>I000000303</t>
  </si>
  <si>
    <t>I000000013</t>
  </si>
  <si>
    <t>I000001846</t>
  </si>
  <si>
    <t>I000001720</t>
  </si>
  <si>
    <t>I000000813</t>
  </si>
  <si>
    <t>I000000818</t>
  </si>
  <si>
    <t>I000000790</t>
  </si>
  <si>
    <t>I000000791</t>
  </si>
  <si>
    <t>I000000339</t>
  </si>
  <si>
    <t>I000000340</t>
  </si>
  <si>
    <t>I000000341</t>
  </si>
  <si>
    <t>I000000342</t>
  </si>
  <si>
    <t>I000000343</t>
  </si>
  <si>
    <t>ПМ</t>
  </si>
  <si>
    <t xml:space="preserve">5. </t>
  </si>
  <si>
    <t xml:space="preserve">Итого стоимость лота № 5:  8 455 рублей 44 копейки без НДС </t>
  </si>
  <si>
    <t xml:space="preserve"> Отливка Д 300 L=300 мм СЧ 20 ГОСТ 26358-84</t>
  </si>
  <si>
    <t>NT00002305</t>
  </si>
  <si>
    <t>NT00005855</t>
  </si>
  <si>
    <t>NT00001077</t>
  </si>
  <si>
    <t>NT00001078</t>
  </si>
  <si>
    <t xml:space="preserve"> Выключатель откр. 1 кл.</t>
  </si>
  <si>
    <t xml:space="preserve"> Отвод 06ПВП 45о 80х0,2</t>
  </si>
  <si>
    <t xml:space="preserve"> Отвод 06ПВП 90град. 50х0,8</t>
  </si>
  <si>
    <t>6.</t>
  </si>
  <si>
    <t xml:space="preserve">Итого стоимость лота № 6:  6 982 рублz 33 копейки без НДС </t>
  </si>
  <si>
    <t>Спецификация лотов №№ 1-6</t>
  </si>
  <si>
    <t>на продажу непрофильных и неэффективных ТМЦ, приобретенных ранее за счет собственных средств на нужды ПЭН/РН, ТМЦ невостребованные собственником, находящихся длительное время на ответственном хранении и невостребованных инвестиционных МТР, приобретенных ранее за счет средств инвестора (ПАО «Газпром») на нужды КС путем проведения запросов предложений</t>
  </si>
  <si>
    <t xml:space="preserve">Итого стоимость лотов №№ 1-6:  237 812 рублей 86 копеек без НДС </t>
  </si>
  <si>
    <t>Приложение к извещению о проведении запроса предложений № 007/03-22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</si>
</sst>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#,##0.00;[Red]\-#,##0.00"/>
    <numFmt numFmtId="175" formatCode="[$-FC19]d\ mmmm\ yyyy\ &quot;г.&quot;"/>
    <numFmt numFmtId="176" formatCode="0.000"/>
    <numFmt numFmtId="177" formatCode="0;\-0;"/>
    <numFmt numFmtId="178" formatCode="0.0;\-0.0;"/>
    <numFmt numFmtId="179" formatCode="0.00;\-0.0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5" borderId="0" applyNumberFormat="0" applyBorder="0" applyAlignment="0" applyProtection="0"/>
    <xf numFmtId="0" fontId="26" fillId="36" borderId="0" applyNumberFormat="0" applyBorder="0" applyAlignment="0" applyProtection="0"/>
    <xf numFmtId="0" fontId="4" fillId="37" borderId="0" applyNumberFormat="0" applyBorder="0" applyAlignment="0" applyProtection="0"/>
    <xf numFmtId="0" fontId="26" fillId="38" borderId="0" applyNumberFormat="0" applyBorder="0" applyAlignment="0" applyProtection="0"/>
    <xf numFmtId="0" fontId="4" fillId="39" borderId="0" applyNumberFormat="0" applyBorder="0" applyAlignment="0" applyProtection="0"/>
    <xf numFmtId="0" fontId="26" fillId="40" borderId="0" applyNumberFormat="0" applyBorder="0" applyAlignment="0" applyProtection="0"/>
    <xf numFmtId="0" fontId="4" fillId="29" borderId="0" applyNumberFormat="0" applyBorder="0" applyAlignment="0" applyProtection="0"/>
    <xf numFmtId="0" fontId="26" fillId="41" borderId="0" applyNumberFormat="0" applyBorder="0" applyAlignment="0" applyProtection="0"/>
    <xf numFmtId="0" fontId="4" fillId="3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27" fillId="44" borderId="1" applyNumberFormat="0" applyAlignment="0" applyProtection="0"/>
    <xf numFmtId="0" fontId="5" fillId="13" borderId="2" applyNumberFormat="0" applyAlignment="0" applyProtection="0"/>
    <xf numFmtId="0" fontId="28" fillId="45" borderId="3" applyNumberFormat="0" applyAlignment="0" applyProtection="0"/>
    <xf numFmtId="0" fontId="6" fillId="46" borderId="4" applyNumberFormat="0" applyAlignment="0" applyProtection="0"/>
    <xf numFmtId="0" fontId="29" fillId="45" borderId="1" applyNumberFormat="0" applyAlignment="0" applyProtection="0"/>
    <xf numFmtId="0" fontId="7" fillId="46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1" fillId="0" borderId="12" applyNumberFormat="0" applyFill="0" applyAlignment="0" applyProtection="0"/>
    <xf numFmtId="0" fontId="35" fillId="47" borderId="13" applyNumberFormat="0" applyAlignment="0" applyProtection="0"/>
    <xf numFmtId="0" fontId="12" fillId="48" borderId="14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wrapText="1"/>
    </xf>
    <xf numFmtId="0" fontId="45" fillId="0" borderId="0" xfId="0" applyNumberFormat="1" applyFont="1" applyAlignment="1">
      <alignment horizontal="center" wrapText="1"/>
    </xf>
    <xf numFmtId="49" fontId="45" fillId="0" borderId="0" xfId="0" applyNumberFormat="1" applyFont="1" applyAlignment="1">
      <alignment horizontal="center" wrapText="1"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 wrapText="1"/>
    </xf>
    <xf numFmtId="49" fontId="45" fillId="0" borderId="0" xfId="0" applyNumberFormat="1" applyFont="1" applyAlignment="1">
      <alignment horizontal="center" wrapText="1"/>
    </xf>
    <xf numFmtId="0" fontId="44" fillId="0" borderId="0" xfId="0" applyNumberFormat="1" applyFont="1" applyAlignment="1">
      <alignment/>
    </xf>
    <xf numFmtId="4" fontId="21" fillId="55" borderId="19" xfId="94" applyNumberFormat="1" applyFont="1" applyFill="1" applyBorder="1" applyAlignment="1">
      <alignment horizontal="center" vertical="center" wrapText="1"/>
      <protection/>
    </xf>
    <xf numFmtId="0" fontId="45" fillId="55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4" fontId="21" fillId="0" borderId="19" xfId="93" applyNumberFormat="1" applyFont="1" applyBorder="1" applyAlignment="1">
      <alignment horizontal="center" vertical="center"/>
      <protection/>
    </xf>
    <xf numFmtId="0" fontId="21" fillId="0" borderId="19" xfId="95" applyFont="1" applyFill="1" applyBorder="1" applyAlignment="1">
      <alignment horizontal="left" vertical="top" wrapText="1"/>
      <protection/>
    </xf>
    <xf numFmtId="0" fontId="21" fillId="0" borderId="19" xfId="95" applyNumberFormat="1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95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/>
    </xf>
    <xf numFmtId="165" fontId="21" fillId="0" borderId="19" xfId="95" applyNumberFormat="1" applyFont="1" applyFill="1" applyBorder="1" applyAlignment="1">
      <alignment horizontal="center" vertical="center" wrapText="1"/>
      <protection/>
    </xf>
    <xf numFmtId="0" fontId="21" fillId="0" borderId="20" xfId="95" applyFont="1" applyFill="1" applyBorder="1" applyAlignment="1">
      <alignment horizontal="left" vertical="top" wrapText="1"/>
      <protection/>
    </xf>
    <xf numFmtId="0" fontId="21" fillId="0" borderId="20" xfId="95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center" vertical="center" wrapText="1"/>
    </xf>
    <xf numFmtId="165" fontId="21" fillId="0" borderId="20" xfId="95" applyNumberFormat="1" applyFont="1" applyFill="1" applyBorder="1" applyAlignment="1">
      <alignment horizontal="center" vertical="center" wrapText="1"/>
      <protection/>
    </xf>
    <xf numFmtId="4" fontId="21" fillId="55" borderId="20" xfId="94" applyNumberFormat="1" applyFont="1" applyFill="1" applyBorder="1" applyAlignment="1">
      <alignment horizontal="center" vertical="center" wrapText="1"/>
      <protection/>
    </xf>
    <xf numFmtId="4" fontId="21" fillId="55" borderId="21" xfId="94" applyNumberFormat="1" applyFont="1" applyFill="1" applyBorder="1" applyAlignment="1">
      <alignment horizontal="center" vertical="center" wrapText="1"/>
      <protection/>
    </xf>
    <xf numFmtId="177" fontId="45" fillId="55" borderId="22" xfId="94" applyNumberFormat="1" applyFont="1" applyFill="1" applyBorder="1" applyAlignment="1">
      <alignment horizontal="center" vertical="center" wrapText="1"/>
      <protection/>
    </xf>
    <xf numFmtId="177" fontId="45" fillId="55" borderId="23" xfId="94" applyNumberFormat="1" applyFont="1" applyFill="1" applyBorder="1" applyAlignment="1">
      <alignment horizontal="center" vertical="center" wrapText="1"/>
      <protection/>
    </xf>
    <xf numFmtId="177" fontId="45" fillId="55" borderId="24" xfId="94" applyNumberFormat="1" applyFont="1" applyFill="1" applyBorder="1" applyAlignment="1">
      <alignment horizontal="center" vertical="center" wrapText="1"/>
      <protection/>
    </xf>
    <xf numFmtId="177" fontId="45" fillId="55" borderId="25" xfId="94" applyNumberFormat="1" applyFont="1" applyFill="1" applyBorder="1" applyAlignment="1">
      <alignment horizontal="center" vertical="center" wrapText="1"/>
      <protection/>
    </xf>
    <xf numFmtId="49" fontId="45" fillId="55" borderId="0" xfId="0" applyNumberFormat="1" applyFont="1" applyFill="1" applyAlignment="1">
      <alignment horizontal="center"/>
    </xf>
    <xf numFmtId="0" fontId="45" fillId="55" borderId="20" xfId="0" applyNumberFormat="1" applyFont="1" applyFill="1" applyBorder="1" applyAlignment="1">
      <alignment horizontal="center" vertical="top" wrapText="1"/>
    </xf>
    <xf numFmtId="0" fontId="45" fillId="55" borderId="26" xfId="0" applyNumberFormat="1" applyFont="1" applyFill="1" applyBorder="1" applyAlignment="1">
      <alignment horizontal="center" vertical="top" wrapText="1"/>
    </xf>
    <xf numFmtId="0" fontId="45" fillId="55" borderId="27" xfId="0" applyNumberFormat="1" applyFont="1" applyFill="1" applyBorder="1" applyAlignment="1">
      <alignment horizontal="left" vertical="center" wrapText="1"/>
    </xf>
    <xf numFmtId="0" fontId="45" fillId="55" borderId="28" xfId="0" applyNumberFormat="1" applyFont="1" applyFill="1" applyBorder="1" applyAlignment="1">
      <alignment horizontal="left" vertical="center" wrapText="1"/>
    </xf>
    <xf numFmtId="0" fontId="45" fillId="55" borderId="29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Alignment="1">
      <alignment horizontal="center"/>
    </xf>
    <xf numFmtId="0" fontId="45" fillId="55" borderId="30" xfId="0" applyNumberFormat="1" applyFont="1" applyFill="1" applyBorder="1" applyAlignment="1">
      <alignment horizontal="center" vertical="top" wrapText="1"/>
    </xf>
    <xf numFmtId="0" fontId="45" fillId="55" borderId="31" xfId="0" applyNumberFormat="1" applyFont="1" applyFill="1" applyBorder="1" applyAlignment="1">
      <alignment horizontal="center" vertical="top" wrapText="1"/>
    </xf>
    <xf numFmtId="49" fontId="45" fillId="0" borderId="0" xfId="0" applyNumberFormat="1" applyFont="1" applyAlignment="1">
      <alignment horizontal="center" wrapText="1"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_Лист1" xfId="93"/>
    <cellStyle name="Обычный_Лист3" xfId="94"/>
    <cellStyle name="Обычный_на 13.03.2020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Финансовый 2 2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3"/>
  <sheetViews>
    <sheetView tabSelected="1" view="pageBreakPreview" zoomScale="70" zoomScaleSheetLayoutView="70" zoomScalePageLayoutView="0" workbookViewId="0" topLeftCell="A174">
      <selection activeCell="I198" activeCellId="5" sqref="I8:I100 I102:I131 I133:I139 I141:I165 I167:I196 I198:I201"/>
    </sheetView>
  </sheetViews>
  <sheetFormatPr defaultColWidth="9.140625" defaultRowHeight="15"/>
  <cols>
    <col min="1" max="1" width="10.00390625" style="2" customWidth="1"/>
    <col min="2" max="2" width="36.421875" style="2" hidden="1" customWidth="1"/>
    <col min="3" max="3" width="71.140625" style="2" customWidth="1"/>
    <col min="4" max="4" width="15.8515625" style="2" customWidth="1"/>
    <col min="5" max="5" width="17.00390625" style="2" customWidth="1"/>
    <col min="6" max="6" width="11.421875" style="2" customWidth="1"/>
    <col min="7" max="7" width="14.7109375" style="2" customWidth="1"/>
    <col min="8" max="8" width="17.140625" style="3" customWidth="1"/>
    <col min="9" max="9" width="19.00390625" style="2" customWidth="1"/>
    <col min="10" max="10" width="19.00390625" style="3" customWidth="1"/>
    <col min="11" max="11" width="26.00390625" style="3" customWidth="1"/>
    <col min="12" max="16384" width="9.140625" style="2" customWidth="1"/>
  </cols>
  <sheetData>
    <row r="1" spans="4:11" ht="15.75" customHeight="1">
      <c r="D1" s="1"/>
      <c r="E1" s="1"/>
      <c r="F1" s="1"/>
      <c r="G1" s="1"/>
      <c r="H1" s="43" t="s">
        <v>378</v>
      </c>
      <c r="I1" s="43"/>
      <c r="J1" s="43"/>
      <c r="K1" s="43"/>
    </row>
    <row r="2" spans="4:11" ht="27.75" customHeight="1">
      <c r="D2" s="1"/>
      <c r="E2" s="1"/>
      <c r="F2" s="1"/>
      <c r="G2" s="15"/>
      <c r="H2" s="15"/>
      <c r="I2" s="15"/>
      <c r="J2" s="15"/>
      <c r="K2" s="15"/>
    </row>
    <row r="3" spans="1:11" ht="29.25" customHeight="1">
      <c r="A3" s="6"/>
      <c r="B3" s="6"/>
      <c r="D3" s="7"/>
      <c r="E3" s="7"/>
      <c r="F3" s="7"/>
      <c r="G3" s="7"/>
      <c r="H3" s="8"/>
      <c r="I3" s="7"/>
      <c r="J3" s="8"/>
      <c r="K3" s="8"/>
    </row>
    <row r="4" spans="1:11" ht="18" customHeight="1">
      <c r="A4" s="12"/>
      <c r="B4" s="12"/>
      <c r="C4" s="37" t="s">
        <v>375</v>
      </c>
      <c r="D4" s="37"/>
      <c r="E4" s="37"/>
      <c r="F4" s="37"/>
      <c r="G4" s="37"/>
      <c r="H4" s="37"/>
      <c r="I4" s="37"/>
      <c r="J4" s="12"/>
      <c r="K4" s="12"/>
    </row>
    <row r="5" spans="1:11" ht="54.75" customHeight="1">
      <c r="A5" s="13"/>
      <c r="B5" s="13"/>
      <c r="C5" s="46" t="s">
        <v>376</v>
      </c>
      <c r="D5" s="46"/>
      <c r="E5" s="46"/>
      <c r="F5" s="46"/>
      <c r="G5" s="46"/>
      <c r="H5" s="46"/>
      <c r="I5" s="46"/>
      <c r="J5" s="46"/>
      <c r="K5" s="13"/>
    </row>
    <row r="6" spans="1:11" ht="18.75" customHeight="1">
      <c r="A6" s="9"/>
      <c r="B6" s="11"/>
      <c r="C6" s="9"/>
      <c r="D6" s="9"/>
      <c r="E6" s="9"/>
      <c r="F6" s="9"/>
      <c r="G6" s="9"/>
      <c r="H6" s="10"/>
      <c r="I6" s="9"/>
      <c r="J6" s="9"/>
      <c r="K6" s="14"/>
    </row>
    <row r="7" spans="1:11" ht="78.75" customHeight="1">
      <c r="A7" s="18" t="s">
        <v>3</v>
      </c>
      <c r="B7" s="18"/>
      <c r="C7" s="18" t="s">
        <v>4</v>
      </c>
      <c r="D7" s="18" t="s">
        <v>5</v>
      </c>
      <c r="E7" s="18" t="s">
        <v>6</v>
      </c>
      <c r="F7" s="18" t="s">
        <v>0</v>
      </c>
      <c r="G7" s="18" t="s">
        <v>1</v>
      </c>
      <c r="H7" s="19" t="s">
        <v>9</v>
      </c>
      <c r="I7" s="19" t="s">
        <v>7</v>
      </c>
      <c r="J7" s="19" t="s">
        <v>8</v>
      </c>
      <c r="K7" s="19" t="s">
        <v>10</v>
      </c>
    </row>
    <row r="8" spans="1:11" s="5" customFormat="1" ht="27.75" customHeight="1">
      <c r="A8" s="38" t="s">
        <v>86</v>
      </c>
      <c r="B8" s="17" t="str">
        <f>CONCATENATE(D8,E8,G8)</f>
        <v>10108760H000033204875</v>
      </c>
      <c r="C8" s="21" t="s">
        <v>11</v>
      </c>
      <c r="D8" s="22">
        <v>10108760</v>
      </c>
      <c r="E8" s="23" t="s">
        <v>87</v>
      </c>
      <c r="F8" s="24" t="s">
        <v>185</v>
      </c>
      <c r="G8" s="26">
        <v>875</v>
      </c>
      <c r="H8" s="20">
        <f>ROUND(I8/G8,2)</f>
        <v>2.13</v>
      </c>
      <c r="I8" s="16">
        <v>1866.67</v>
      </c>
      <c r="J8" s="16">
        <f>ROUND(I8*1.2,2)</f>
        <v>2240</v>
      </c>
      <c r="K8" s="16"/>
    </row>
    <row r="9" spans="1:11" s="5" customFormat="1" ht="37.5" customHeight="1">
      <c r="A9" s="39"/>
      <c r="B9" s="17" t="str">
        <f aca="true" t="shared" si="0" ref="B9:B202">CONCATENATE(D9,E9,G9)</f>
        <v>50058652H0000000168</v>
      </c>
      <c r="C9" s="21" t="s">
        <v>12</v>
      </c>
      <c r="D9" s="24">
        <v>50058652</v>
      </c>
      <c r="E9" s="23" t="s">
        <v>88</v>
      </c>
      <c r="F9" s="24" t="s">
        <v>2</v>
      </c>
      <c r="G9" s="26">
        <v>8</v>
      </c>
      <c r="H9" s="20">
        <f aca="true" t="shared" si="1" ref="H9:H72">ROUND(I9/G9,2)</f>
        <v>0.73</v>
      </c>
      <c r="I9" s="16">
        <v>5.87</v>
      </c>
      <c r="J9" s="16">
        <f aca="true" t="shared" si="2" ref="J9:J201">ROUND(I9*1.2,2)</f>
        <v>7.04</v>
      </c>
      <c r="K9" s="16"/>
    </row>
    <row r="10" spans="1:11" s="5" customFormat="1" ht="40.5" customHeight="1">
      <c r="A10" s="39"/>
      <c r="B10" s="17" t="str">
        <f t="shared" si="0"/>
        <v>10088572H00000001724</v>
      </c>
      <c r="C10" s="21" t="s">
        <v>13</v>
      </c>
      <c r="D10" s="24">
        <v>10088572</v>
      </c>
      <c r="E10" s="23" t="s">
        <v>89</v>
      </c>
      <c r="F10" s="24" t="s">
        <v>2</v>
      </c>
      <c r="G10" s="26">
        <v>24</v>
      </c>
      <c r="H10" s="20">
        <f t="shared" si="1"/>
        <v>1.96</v>
      </c>
      <c r="I10" s="16">
        <v>47</v>
      </c>
      <c r="J10" s="16">
        <f t="shared" si="2"/>
        <v>56.4</v>
      </c>
      <c r="K10" s="16"/>
    </row>
    <row r="11" spans="1:11" s="5" customFormat="1" ht="40.5" customHeight="1">
      <c r="A11" s="39"/>
      <c r="B11" s="17" t="str">
        <f t="shared" si="0"/>
        <v>10088595H0000000188</v>
      </c>
      <c r="C11" s="21" t="s">
        <v>14</v>
      </c>
      <c r="D11" s="24">
        <v>10088595</v>
      </c>
      <c r="E11" s="23" t="s">
        <v>90</v>
      </c>
      <c r="F11" s="24" t="s">
        <v>2</v>
      </c>
      <c r="G11" s="26">
        <v>8</v>
      </c>
      <c r="H11" s="20">
        <f t="shared" si="1"/>
        <v>0.63</v>
      </c>
      <c r="I11" s="16">
        <v>5</v>
      </c>
      <c r="J11" s="16">
        <f t="shared" si="2"/>
        <v>6</v>
      </c>
      <c r="K11" s="16"/>
    </row>
    <row r="12" spans="1:11" s="5" customFormat="1" ht="39" customHeight="1">
      <c r="A12" s="39"/>
      <c r="B12" s="17" t="str">
        <f t="shared" si="0"/>
        <v>10088600H0000000198</v>
      </c>
      <c r="C12" s="21" t="s">
        <v>15</v>
      </c>
      <c r="D12" s="24">
        <v>10088600</v>
      </c>
      <c r="E12" s="23" t="s">
        <v>91</v>
      </c>
      <c r="F12" s="24" t="s">
        <v>2</v>
      </c>
      <c r="G12" s="26">
        <v>8</v>
      </c>
      <c r="H12" s="20">
        <f t="shared" si="1"/>
        <v>2.51</v>
      </c>
      <c r="I12" s="16">
        <v>20.07</v>
      </c>
      <c r="J12" s="16">
        <f t="shared" si="2"/>
        <v>24.08</v>
      </c>
      <c r="K12" s="16"/>
    </row>
    <row r="13" spans="1:11" s="5" customFormat="1" ht="22.5" customHeight="1">
      <c r="A13" s="39"/>
      <c r="B13" s="17" t="str">
        <f t="shared" si="0"/>
        <v>50064739H00000002013</v>
      </c>
      <c r="C13" s="21" t="s">
        <v>16</v>
      </c>
      <c r="D13" s="24">
        <v>50064739</v>
      </c>
      <c r="E13" s="23" t="s">
        <v>92</v>
      </c>
      <c r="F13" s="24" t="s">
        <v>2</v>
      </c>
      <c r="G13" s="26">
        <v>13</v>
      </c>
      <c r="H13" s="20">
        <f t="shared" si="1"/>
        <v>103.89</v>
      </c>
      <c r="I13" s="16">
        <v>1350.59</v>
      </c>
      <c r="J13" s="16">
        <f t="shared" si="2"/>
        <v>1620.71</v>
      </c>
      <c r="K13" s="16"/>
    </row>
    <row r="14" spans="1:11" s="5" customFormat="1" ht="27" customHeight="1">
      <c r="A14" s="39"/>
      <c r="B14" s="17" t="str">
        <f t="shared" si="0"/>
        <v>50064800H0000000364</v>
      </c>
      <c r="C14" s="21" t="s">
        <v>17</v>
      </c>
      <c r="D14" s="24">
        <v>50064800</v>
      </c>
      <c r="E14" s="23" t="s">
        <v>93</v>
      </c>
      <c r="F14" s="24" t="s">
        <v>2</v>
      </c>
      <c r="G14" s="26">
        <v>4</v>
      </c>
      <c r="H14" s="20">
        <f t="shared" si="1"/>
        <v>49.16</v>
      </c>
      <c r="I14" s="16">
        <v>196.63</v>
      </c>
      <c r="J14" s="16">
        <f t="shared" si="2"/>
        <v>235.96</v>
      </c>
      <c r="K14" s="16"/>
    </row>
    <row r="15" spans="1:11" s="5" customFormat="1" ht="39" customHeight="1">
      <c r="A15" s="39"/>
      <c r="B15" s="17" t="str">
        <f t="shared" si="0"/>
        <v>10088611H0000000396</v>
      </c>
      <c r="C15" s="21" t="s">
        <v>18</v>
      </c>
      <c r="D15" s="24">
        <v>10088611</v>
      </c>
      <c r="E15" s="23" t="s">
        <v>94</v>
      </c>
      <c r="F15" s="24" t="s">
        <v>186</v>
      </c>
      <c r="G15" s="26">
        <v>6</v>
      </c>
      <c r="H15" s="20">
        <f t="shared" si="1"/>
        <v>4.47</v>
      </c>
      <c r="I15" s="16">
        <v>26.8</v>
      </c>
      <c r="J15" s="16">
        <f t="shared" si="2"/>
        <v>32.16</v>
      </c>
      <c r="K15" s="16"/>
    </row>
    <row r="16" spans="1:11" s="5" customFormat="1" ht="27" customHeight="1">
      <c r="A16" s="39"/>
      <c r="B16" s="17" t="str">
        <f t="shared" si="0"/>
        <v>50064708H0000000441</v>
      </c>
      <c r="C16" s="21" t="s">
        <v>19</v>
      </c>
      <c r="D16" s="24">
        <v>50064708</v>
      </c>
      <c r="E16" s="23" t="s">
        <v>95</v>
      </c>
      <c r="F16" s="24" t="s">
        <v>2</v>
      </c>
      <c r="G16" s="26">
        <v>1</v>
      </c>
      <c r="H16" s="20">
        <f t="shared" si="1"/>
        <v>4915.23</v>
      </c>
      <c r="I16" s="16">
        <v>4915.23</v>
      </c>
      <c r="J16" s="16">
        <f t="shared" si="2"/>
        <v>5898.28</v>
      </c>
      <c r="K16" s="16"/>
    </row>
    <row r="17" spans="1:11" s="5" customFormat="1" ht="42.75" customHeight="1">
      <c r="A17" s="39"/>
      <c r="B17" s="17" t="str">
        <f t="shared" si="0"/>
        <v>50057063H0000000611</v>
      </c>
      <c r="C17" s="21" t="s">
        <v>20</v>
      </c>
      <c r="D17" s="24">
        <v>50057063</v>
      </c>
      <c r="E17" s="23" t="s">
        <v>96</v>
      </c>
      <c r="F17" s="24" t="s">
        <v>2</v>
      </c>
      <c r="G17" s="26">
        <v>1</v>
      </c>
      <c r="H17" s="20">
        <f t="shared" si="1"/>
        <v>24879.17</v>
      </c>
      <c r="I17" s="16">
        <v>24879.17</v>
      </c>
      <c r="J17" s="16">
        <f t="shared" si="2"/>
        <v>29855</v>
      </c>
      <c r="K17" s="16"/>
    </row>
    <row r="18" spans="1:11" s="5" customFormat="1" ht="41.25" customHeight="1">
      <c r="A18" s="39"/>
      <c r="B18" s="17" t="str">
        <f t="shared" si="0"/>
        <v>50057026H0000000621</v>
      </c>
      <c r="C18" s="21" t="s">
        <v>21</v>
      </c>
      <c r="D18" s="25">
        <v>50057026</v>
      </c>
      <c r="E18" s="23" t="s">
        <v>97</v>
      </c>
      <c r="F18" s="24" t="s">
        <v>2</v>
      </c>
      <c r="G18" s="26">
        <v>1</v>
      </c>
      <c r="H18" s="20">
        <f t="shared" si="1"/>
        <v>6667.62</v>
      </c>
      <c r="I18" s="16">
        <v>6667.62</v>
      </c>
      <c r="J18" s="16">
        <f t="shared" si="2"/>
        <v>8001.14</v>
      </c>
      <c r="K18" s="16"/>
    </row>
    <row r="19" spans="1:11" s="5" customFormat="1" ht="26.25" customHeight="1">
      <c r="A19" s="39"/>
      <c r="B19" s="17" t="str">
        <f t="shared" si="0"/>
        <v>10087841H00000006780</v>
      </c>
      <c r="C19" s="21" t="s">
        <v>22</v>
      </c>
      <c r="D19" s="25">
        <v>10087841</v>
      </c>
      <c r="E19" s="23" t="s">
        <v>98</v>
      </c>
      <c r="F19" s="24" t="s">
        <v>2</v>
      </c>
      <c r="G19" s="26">
        <v>80</v>
      </c>
      <c r="H19" s="20">
        <f t="shared" si="1"/>
        <v>5.18</v>
      </c>
      <c r="I19" s="16">
        <v>414</v>
      </c>
      <c r="J19" s="16">
        <f t="shared" si="2"/>
        <v>496.8</v>
      </c>
      <c r="K19" s="16"/>
    </row>
    <row r="20" spans="1:11" s="5" customFormat="1" ht="27" customHeight="1">
      <c r="A20" s="39"/>
      <c r="B20" s="17" t="str">
        <f t="shared" si="0"/>
        <v>10086552H00000006858</v>
      </c>
      <c r="C20" s="21" t="s">
        <v>23</v>
      </c>
      <c r="D20" s="24">
        <v>10086552</v>
      </c>
      <c r="E20" s="23" t="s">
        <v>99</v>
      </c>
      <c r="F20" s="24" t="s">
        <v>2</v>
      </c>
      <c r="G20" s="26">
        <v>58</v>
      </c>
      <c r="H20" s="20">
        <f t="shared" si="1"/>
        <v>1.78</v>
      </c>
      <c r="I20" s="16">
        <v>102.95</v>
      </c>
      <c r="J20" s="16">
        <f t="shared" si="2"/>
        <v>123.54</v>
      </c>
      <c r="K20" s="16"/>
    </row>
    <row r="21" spans="1:11" s="5" customFormat="1" ht="27" customHeight="1">
      <c r="A21" s="39"/>
      <c r="B21" s="17" t="str">
        <f t="shared" si="0"/>
        <v>10085062H000000069536</v>
      </c>
      <c r="C21" s="21" t="s">
        <v>24</v>
      </c>
      <c r="D21" s="24">
        <v>10085062</v>
      </c>
      <c r="E21" s="23" t="s">
        <v>100</v>
      </c>
      <c r="F21" s="24" t="s">
        <v>2</v>
      </c>
      <c r="G21" s="26">
        <v>536</v>
      </c>
      <c r="H21" s="20">
        <f t="shared" si="1"/>
        <v>2.57</v>
      </c>
      <c r="I21" s="16">
        <v>1375.73</v>
      </c>
      <c r="J21" s="16">
        <f t="shared" si="2"/>
        <v>1650.88</v>
      </c>
      <c r="K21" s="16"/>
    </row>
    <row r="22" spans="1:11" s="5" customFormat="1" ht="27" customHeight="1">
      <c r="A22" s="39"/>
      <c r="B22" s="17" t="str">
        <f t="shared" si="0"/>
        <v>10085216H000000070625</v>
      </c>
      <c r="C22" s="21" t="s">
        <v>25</v>
      </c>
      <c r="D22" s="24">
        <v>10085216</v>
      </c>
      <c r="E22" s="23" t="s">
        <v>101</v>
      </c>
      <c r="F22" s="24" t="s">
        <v>2</v>
      </c>
      <c r="G22" s="26">
        <v>625</v>
      </c>
      <c r="H22" s="20">
        <f t="shared" si="1"/>
        <v>0.32</v>
      </c>
      <c r="I22" s="16">
        <v>197.92</v>
      </c>
      <c r="J22" s="16">
        <f t="shared" si="2"/>
        <v>237.5</v>
      </c>
      <c r="K22" s="16"/>
    </row>
    <row r="23" spans="1:11" s="5" customFormat="1" ht="27" customHeight="1">
      <c r="A23" s="39"/>
      <c r="B23" s="17" t="str">
        <f t="shared" si="0"/>
        <v>10085213H0000000713577</v>
      </c>
      <c r="C23" s="21" t="s">
        <v>26</v>
      </c>
      <c r="D23" s="24">
        <v>10085213</v>
      </c>
      <c r="E23" s="23" t="s">
        <v>102</v>
      </c>
      <c r="F23" s="24" t="s">
        <v>2</v>
      </c>
      <c r="G23" s="26">
        <v>3577</v>
      </c>
      <c r="H23" s="20">
        <f t="shared" si="1"/>
        <v>0.21</v>
      </c>
      <c r="I23" s="16">
        <v>745.21</v>
      </c>
      <c r="J23" s="16">
        <f t="shared" si="2"/>
        <v>894.25</v>
      </c>
      <c r="K23" s="16"/>
    </row>
    <row r="24" spans="1:11" s="5" customFormat="1" ht="27" customHeight="1">
      <c r="A24" s="39"/>
      <c r="B24" s="17" t="str">
        <f t="shared" si="0"/>
        <v>10085219H00000007223</v>
      </c>
      <c r="C24" s="21" t="s">
        <v>27</v>
      </c>
      <c r="D24" s="24">
        <v>10085219</v>
      </c>
      <c r="E24" s="23" t="s">
        <v>103</v>
      </c>
      <c r="F24" s="24" t="s">
        <v>2</v>
      </c>
      <c r="G24" s="26">
        <v>23</v>
      </c>
      <c r="H24" s="20">
        <f t="shared" si="1"/>
        <v>0.32</v>
      </c>
      <c r="I24" s="16">
        <v>7.28</v>
      </c>
      <c r="J24" s="16">
        <f t="shared" si="2"/>
        <v>8.74</v>
      </c>
      <c r="K24" s="16"/>
    </row>
    <row r="25" spans="1:11" s="5" customFormat="1" ht="27" customHeight="1">
      <c r="A25" s="39"/>
      <c r="B25" s="17" t="str">
        <f t="shared" si="0"/>
        <v>10086344H00000007346</v>
      </c>
      <c r="C25" s="21" t="s">
        <v>28</v>
      </c>
      <c r="D25" s="24">
        <v>10086344</v>
      </c>
      <c r="E25" s="23" t="s">
        <v>104</v>
      </c>
      <c r="F25" s="24" t="s">
        <v>2</v>
      </c>
      <c r="G25" s="26">
        <v>46</v>
      </c>
      <c r="H25" s="20">
        <f t="shared" si="1"/>
        <v>3.96</v>
      </c>
      <c r="I25" s="16">
        <v>182.08</v>
      </c>
      <c r="J25" s="16">
        <f t="shared" si="2"/>
        <v>218.5</v>
      </c>
      <c r="K25" s="16"/>
    </row>
    <row r="26" spans="1:11" s="5" customFormat="1" ht="27" customHeight="1">
      <c r="A26" s="39"/>
      <c r="B26" s="17" t="str">
        <f t="shared" si="0"/>
        <v>10086243H000000074522</v>
      </c>
      <c r="C26" s="21" t="s">
        <v>29</v>
      </c>
      <c r="D26" s="24">
        <v>10086243</v>
      </c>
      <c r="E26" s="23" t="s">
        <v>105</v>
      </c>
      <c r="F26" s="24" t="s">
        <v>2</v>
      </c>
      <c r="G26" s="26">
        <v>522</v>
      </c>
      <c r="H26" s="20">
        <f t="shared" si="1"/>
        <v>1.5</v>
      </c>
      <c r="I26" s="16">
        <v>783</v>
      </c>
      <c r="J26" s="16">
        <f t="shared" si="2"/>
        <v>939.6</v>
      </c>
      <c r="K26" s="16"/>
    </row>
    <row r="27" spans="1:11" s="5" customFormat="1" ht="27" customHeight="1">
      <c r="A27" s="39"/>
      <c r="B27" s="17" t="str">
        <f t="shared" si="0"/>
        <v>10086242H000000075661</v>
      </c>
      <c r="C27" s="21" t="s">
        <v>30</v>
      </c>
      <c r="D27" s="24">
        <v>10086242</v>
      </c>
      <c r="E27" s="23" t="s">
        <v>106</v>
      </c>
      <c r="F27" s="24" t="s">
        <v>2</v>
      </c>
      <c r="G27" s="26">
        <v>661</v>
      </c>
      <c r="H27" s="20">
        <f t="shared" si="1"/>
        <v>1.5</v>
      </c>
      <c r="I27" s="16">
        <v>991.5</v>
      </c>
      <c r="J27" s="16">
        <f t="shared" si="2"/>
        <v>1189.8</v>
      </c>
      <c r="K27" s="16"/>
    </row>
    <row r="28" spans="1:11" s="5" customFormat="1" ht="24" customHeight="1">
      <c r="A28" s="39"/>
      <c r="B28" s="17" t="str">
        <f t="shared" si="0"/>
        <v>50058417H0000000764</v>
      </c>
      <c r="C28" s="21" t="s">
        <v>31</v>
      </c>
      <c r="D28" s="24">
        <v>50058417</v>
      </c>
      <c r="E28" s="23" t="s">
        <v>107</v>
      </c>
      <c r="F28" s="24" t="s">
        <v>2</v>
      </c>
      <c r="G28" s="26">
        <v>4</v>
      </c>
      <c r="H28" s="20">
        <f t="shared" si="1"/>
        <v>35.18</v>
      </c>
      <c r="I28" s="16">
        <v>140.73</v>
      </c>
      <c r="J28" s="16">
        <f t="shared" si="2"/>
        <v>168.88</v>
      </c>
      <c r="K28" s="16"/>
    </row>
    <row r="29" spans="1:11" s="5" customFormat="1" ht="27" customHeight="1">
      <c r="A29" s="39"/>
      <c r="B29" s="17" t="str">
        <f t="shared" si="0"/>
        <v>10085186H00000007724</v>
      </c>
      <c r="C29" s="21" t="s">
        <v>32</v>
      </c>
      <c r="D29" s="24">
        <v>10085186</v>
      </c>
      <c r="E29" s="23" t="s">
        <v>108</v>
      </c>
      <c r="F29" s="24" t="s">
        <v>2</v>
      </c>
      <c r="G29" s="26">
        <v>24</v>
      </c>
      <c r="H29" s="20">
        <f t="shared" si="1"/>
        <v>2.89</v>
      </c>
      <c r="I29" s="16">
        <v>69.4</v>
      </c>
      <c r="J29" s="16">
        <f t="shared" si="2"/>
        <v>83.28</v>
      </c>
      <c r="K29" s="16"/>
    </row>
    <row r="30" spans="1:11" s="5" customFormat="1" ht="27" customHeight="1">
      <c r="A30" s="39"/>
      <c r="B30" s="17" t="str">
        <f t="shared" si="0"/>
        <v>10086334H00000007839</v>
      </c>
      <c r="C30" s="21" t="s">
        <v>33</v>
      </c>
      <c r="D30" s="24">
        <v>10086334</v>
      </c>
      <c r="E30" s="23" t="s">
        <v>109</v>
      </c>
      <c r="F30" s="24" t="s">
        <v>2</v>
      </c>
      <c r="G30" s="26">
        <v>39</v>
      </c>
      <c r="H30" s="20">
        <f t="shared" si="1"/>
        <v>1.83</v>
      </c>
      <c r="I30" s="16">
        <v>71.18</v>
      </c>
      <c r="J30" s="16">
        <f t="shared" si="2"/>
        <v>85.42</v>
      </c>
      <c r="K30" s="16"/>
    </row>
    <row r="31" spans="1:11" s="5" customFormat="1" ht="27" customHeight="1">
      <c r="A31" s="39"/>
      <c r="B31" s="17" t="str">
        <f t="shared" si="0"/>
        <v>10086344H00000007940</v>
      </c>
      <c r="C31" s="21" t="s">
        <v>28</v>
      </c>
      <c r="D31" s="24">
        <v>10086344</v>
      </c>
      <c r="E31" s="23" t="s">
        <v>110</v>
      </c>
      <c r="F31" s="24" t="s">
        <v>2</v>
      </c>
      <c r="G31" s="26">
        <v>40</v>
      </c>
      <c r="H31" s="20">
        <f t="shared" si="1"/>
        <v>3.96</v>
      </c>
      <c r="I31" s="16">
        <v>158.33</v>
      </c>
      <c r="J31" s="16">
        <f t="shared" si="2"/>
        <v>190</v>
      </c>
      <c r="K31" s="16"/>
    </row>
    <row r="32" spans="1:11" s="5" customFormat="1" ht="27" customHeight="1">
      <c r="A32" s="39"/>
      <c r="B32" s="17" t="str">
        <f t="shared" si="0"/>
        <v>10086593H0000000802</v>
      </c>
      <c r="C32" s="21" t="s">
        <v>34</v>
      </c>
      <c r="D32" s="24">
        <v>10086593</v>
      </c>
      <c r="E32" s="23" t="s">
        <v>111</v>
      </c>
      <c r="F32" s="24" t="s">
        <v>2</v>
      </c>
      <c r="G32" s="26">
        <v>2</v>
      </c>
      <c r="H32" s="20">
        <f t="shared" si="1"/>
        <v>10.25</v>
      </c>
      <c r="I32" s="16">
        <v>20.5</v>
      </c>
      <c r="J32" s="16">
        <f t="shared" si="2"/>
        <v>24.6</v>
      </c>
      <c r="K32" s="16"/>
    </row>
    <row r="33" spans="1:11" s="5" customFormat="1" ht="29.25" customHeight="1">
      <c r="A33" s="39"/>
      <c r="B33" s="17" t="str">
        <f t="shared" si="0"/>
        <v>50065038H0000000813</v>
      </c>
      <c r="C33" s="21" t="s">
        <v>35</v>
      </c>
      <c r="D33" s="24">
        <v>50065038</v>
      </c>
      <c r="E33" s="23" t="s">
        <v>112</v>
      </c>
      <c r="F33" s="24" t="s">
        <v>2</v>
      </c>
      <c r="G33" s="26">
        <v>3</v>
      </c>
      <c r="H33" s="20">
        <f t="shared" si="1"/>
        <v>17.84</v>
      </c>
      <c r="I33" s="16">
        <v>53.53</v>
      </c>
      <c r="J33" s="16">
        <f t="shared" si="2"/>
        <v>64.24</v>
      </c>
      <c r="K33" s="16"/>
    </row>
    <row r="34" spans="1:11" s="5" customFormat="1" ht="29.25" customHeight="1">
      <c r="A34" s="39"/>
      <c r="B34" s="17" t="str">
        <f t="shared" si="0"/>
        <v>50065039H0000000821</v>
      </c>
      <c r="C34" s="21" t="s">
        <v>36</v>
      </c>
      <c r="D34" s="24">
        <v>50065039</v>
      </c>
      <c r="E34" s="23" t="s">
        <v>113</v>
      </c>
      <c r="F34" s="24" t="s">
        <v>2</v>
      </c>
      <c r="G34" s="26">
        <v>1</v>
      </c>
      <c r="H34" s="20">
        <f t="shared" si="1"/>
        <v>24.49</v>
      </c>
      <c r="I34" s="16">
        <v>24.49</v>
      </c>
      <c r="J34" s="16">
        <f t="shared" si="2"/>
        <v>29.39</v>
      </c>
      <c r="K34" s="16"/>
    </row>
    <row r="35" spans="1:11" s="5" customFormat="1" ht="27" customHeight="1">
      <c r="A35" s="39"/>
      <c r="B35" s="17" t="str">
        <f t="shared" si="0"/>
        <v>50057158H000000083816</v>
      </c>
      <c r="C35" s="21" t="s">
        <v>37</v>
      </c>
      <c r="D35" s="24">
        <v>50057158</v>
      </c>
      <c r="E35" s="23" t="s">
        <v>114</v>
      </c>
      <c r="F35" s="24" t="s">
        <v>2</v>
      </c>
      <c r="G35" s="26">
        <v>816</v>
      </c>
      <c r="H35" s="20">
        <f t="shared" si="1"/>
        <v>0.52</v>
      </c>
      <c r="I35" s="16">
        <v>421.6</v>
      </c>
      <c r="J35" s="16">
        <f t="shared" si="2"/>
        <v>505.92</v>
      </c>
      <c r="K35" s="16"/>
    </row>
    <row r="36" spans="1:11" s="5" customFormat="1" ht="27" customHeight="1">
      <c r="A36" s="39"/>
      <c r="B36" s="17" t="str">
        <f t="shared" si="0"/>
        <v>50057159H00000008496</v>
      </c>
      <c r="C36" s="21" t="s">
        <v>38</v>
      </c>
      <c r="D36" s="24">
        <v>50057159</v>
      </c>
      <c r="E36" s="23" t="s">
        <v>115</v>
      </c>
      <c r="F36" s="24" t="s">
        <v>2</v>
      </c>
      <c r="G36" s="26">
        <v>96</v>
      </c>
      <c r="H36" s="20">
        <f t="shared" si="1"/>
        <v>0.61</v>
      </c>
      <c r="I36" s="16">
        <v>58.4</v>
      </c>
      <c r="J36" s="16">
        <f t="shared" si="2"/>
        <v>70.08</v>
      </c>
      <c r="K36" s="16"/>
    </row>
    <row r="37" spans="1:11" s="5" customFormat="1" ht="27" customHeight="1">
      <c r="A37" s="39"/>
      <c r="B37" s="17" t="str">
        <f t="shared" si="0"/>
        <v>50058648H000000085408</v>
      </c>
      <c r="C37" s="21" t="s">
        <v>39</v>
      </c>
      <c r="D37" s="24">
        <v>50058648</v>
      </c>
      <c r="E37" s="23" t="s">
        <v>116</v>
      </c>
      <c r="F37" s="24" t="s">
        <v>2</v>
      </c>
      <c r="G37" s="26">
        <v>408</v>
      </c>
      <c r="H37" s="20">
        <f t="shared" si="1"/>
        <v>0.75</v>
      </c>
      <c r="I37" s="16">
        <v>306</v>
      </c>
      <c r="J37" s="16">
        <f t="shared" si="2"/>
        <v>367.2</v>
      </c>
      <c r="K37" s="16"/>
    </row>
    <row r="38" spans="1:11" s="5" customFormat="1" ht="27" customHeight="1">
      <c r="A38" s="39"/>
      <c r="B38" s="17" t="str">
        <f t="shared" si="0"/>
        <v>50058649H00000008648</v>
      </c>
      <c r="C38" s="21" t="s">
        <v>40</v>
      </c>
      <c r="D38" s="24">
        <v>50058649</v>
      </c>
      <c r="E38" s="23" t="s">
        <v>117</v>
      </c>
      <c r="F38" s="24" t="s">
        <v>2</v>
      </c>
      <c r="G38" s="26">
        <v>48</v>
      </c>
      <c r="H38" s="20">
        <f t="shared" si="1"/>
        <v>0.94</v>
      </c>
      <c r="I38" s="16">
        <v>45.2</v>
      </c>
      <c r="J38" s="16">
        <f t="shared" si="2"/>
        <v>54.24</v>
      </c>
      <c r="K38" s="16"/>
    </row>
    <row r="39" spans="1:11" s="5" customFormat="1" ht="27" customHeight="1">
      <c r="A39" s="39"/>
      <c r="B39" s="17" t="str">
        <f t="shared" si="0"/>
        <v>50057158H000000087656</v>
      </c>
      <c r="C39" s="21" t="s">
        <v>37</v>
      </c>
      <c r="D39" s="24">
        <v>50057158</v>
      </c>
      <c r="E39" s="23" t="s">
        <v>118</v>
      </c>
      <c r="F39" s="24" t="s">
        <v>2</v>
      </c>
      <c r="G39" s="26">
        <v>656</v>
      </c>
      <c r="H39" s="20">
        <f t="shared" si="1"/>
        <v>0.52</v>
      </c>
      <c r="I39" s="16">
        <v>338.93</v>
      </c>
      <c r="J39" s="16">
        <f t="shared" si="2"/>
        <v>406.72</v>
      </c>
      <c r="K39" s="16"/>
    </row>
    <row r="40" spans="1:11" s="5" customFormat="1" ht="27" customHeight="1">
      <c r="A40" s="39"/>
      <c r="B40" s="17" t="str">
        <f t="shared" si="0"/>
        <v>50057159H000000088256</v>
      </c>
      <c r="C40" s="21" t="s">
        <v>38</v>
      </c>
      <c r="D40" s="24">
        <v>50057159</v>
      </c>
      <c r="E40" s="23" t="s">
        <v>119</v>
      </c>
      <c r="F40" s="24" t="s">
        <v>2</v>
      </c>
      <c r="G40" s="26">
        <v>256</v>
      </c>
      <c r="H40" s="20">
        <f t="shared" si="1"/>
        <v>0.61</v>
      </c>
      <c r="I40" s="16">
        <v>155.73</v>
      </c>
      <c r="J40" s="16">
        <f t="shared" si="2"/>
        <v>186.88</v>
      </c>
      <c r="K40" s="16"/>
    </row>
    <row r="41" spans="1:11" s="5" customFormat="1" ht="27" customHeight="1">
      <c r="A41" s="39"/>
      <c r="B41" s="17" t="str">
        <f t="shared" si="0"/>
        <v>50058648H000000089328</v>
      </c>
      <c r="C41" s="21" t="s">
        <v>39</v>
      </c>
      <c r="D41" s="24">
        <v>50058648</v>
      </c>
      <c r="E41" s="23" t="s">
        <v>120</v>
      </c>
      <c r="F41" s="24" t="s">
        <v>2</v>
      </c>
      <c r="G41" s="26">
        <v>328</v>
      </c>
      <c r="H41" s="20">
        <f t="shared" si="1"/>
        <v>0.75</v>
      </c>
      <c r="I41" s="16">
        <v>246</v>
      </c>
      <c r="J41" s="16">
        <f t="shared" si="2"/>
        <v>295.2</v>
      </c>
      <c r="K41" s="16"/>
    </row>
    <row r="42" spans="1:11" s="5" customFormat="1" ht="27" customHeight="1">
      <c r="A42" s="39"/>
      <c r="B42" s="17" t="str">
        <f t="shared" si="0"/>
        <v>50058649H000000090128</v>
      </c>
      <c r="C42" s="21" t="s">
        <v>40</v>
      </c>
      <c r="D42" s="24">
        <v>50058649</v>
      </c>
      <c r="E42" s="23" t="s">
        <v>121</v>
      </c>
      <c r="F42" s="24" t="s">
        <v>2</v>
      </c>
      <c r="G42" s="26">
        <v>128</v>
      </c>
      <c r="H42" s="20">
        <f t="shared" si="1"/>
        <v>0.94</v>
      </c>
      <c r="I42" s="16">
        <v>120.53</v>
      </c>
      <c r="J42" s="16">
        <f t="shared" si="2"/>
        <v>144.64</v>
      </c>
      <c r="K42" s="16"/>
    </row>
    <row r="43" spans="1:11" s="5" customFormat="1" ht="27" customHeight="1">
      <c r="A43" s="39"/>
      <c r="B43" s="17" t="str">
        <f t="shared" si="0"/>
        <v>10086641H00000009732</v>
      </c>
      <c r="C43" s="21" t="s">
        <v>41</v>
      </c>
      <c r="D43" s="24">
        <v>10086641</v>
      </c>
      <c r="E43" s="23" t="s">
        <v>122</v>
      </c>
      <c r="F43" s="24" t="s">
        <v>2</v>
      </c>
      <c r="G43" s="26">
        <v>32</v>
      </c>
      <c r="H43" s="20">
        <f t="shared" si="1"/>
        <v>1.17</v>
      </c>
      <c r="I43" s="16">
        <v>37.33</v>
      </c>
      <c r="J43" s="16">
        <f t="shared" si="2"/>
        <v>44.8</v>
      </c>
      <c r="K43" s="16"/>
    </row>
    <row r="44" spans="1:11" s="5" customFormat="1" ht="27" customHeight="1">
      <c r="A44" s="39"/>
      <c r="B44" s="17" t="str">
        <f t="shared" si="0"/>
        <v>10085243H00000009864</v>
      </c>
      <c r="C44" s="21" t="s">
        <v>42</v>
      </c>
      <c r="D44" s="24">
        <v>10085243</v>
      </c>
      <c r="E44" s="23" t="s">
        <v>123</v>
      </c>
      <c r="F44" s="24" t="s">
        <v>2</v>
      </c>
      <c r="G44" s="26">
        <v>64</v>
      </c>
      <c r="H44" s="20">
        <f t="shared" si="1"/>
        <v>0.61</v>
      </c>
      <c r="I44" s="16">
        <v>38.93</v>
      </c>
      <c r="J44" s="16">
        <f t="shared" si="2"/>
        <v>46.72</v>
      </c>
      <c r="K44" s="16"/>
    </row>
    <row r="45" spans="1:11" s="5" customFormat="1" ht="27" customHeight="1">
      <c r="A45" s="39"/>
      <c r="B45" s="17" t="str">
        <f t="shared" si="0"/>
        <v>10086641H00000009964</v>
      </c>
      <c r="C45" s="21" t="s">
        <v>41</v>
      </c>
      <c r="D45" s="24">
        <v>10086641</v>
      </c>
      <c r="E45" s="23" t="s">
        <v>124</v>
      </c>
      <c r="F45" s="24" t="s">
        <v>2</v>
      </c>
      <c r="G45" s="26">
        <v>64</v>
      </c>
      <c r="H45" s="20">
        <f t="shared" si="1"/>
        <v>1.17</v>
      </c>
      <c r="I45" s="16">
        <v>74.67</v>
      </c>
      <c r="J45" s="16">
        <f t="shared" si="2"/>
        <v>89.6</v>
      </c>
      <c r="K45" s="16"/>
    </row>
    <row r="46" spans="1:11" s="5" customFormat="1" ht="27" customHeight="1">
      <c r="A46" s="39"/>
      <c r="B46" s="17" t="str">
        <f t="shared" si="0"/>
        <v>10086628H00000010064</v>
      </c>
      <c r="C46" s="21" t="s">
        <v>43</v>
      </c>
      <c r="D46" s="24">
        <v>10086628</v>
      </c>
      <c r="E46" s="23" t="s">
        <v>125</v>
      </c>
      <c r="F46" s="24" t="s">
        <v>2</v>
      </c>
      <c r="G46" s="26">
        <v>64</v>
      </c>
      <c r="H46" s="20">
        <f t="shared" si="1"/>
        <v>0.75</v>
      </c>
      <c r="I46" s="16">
        <v>48</v>
      </c>
      <c r="J46" s="16">
        <f t="shared" si="2"/>
        <v>57.6</v>
      </c>
      <c r="K46" s="16"/>
    </row>
    <row r="47" spans="1:11" s="5" customFormat="1" ht="27" customHeight="1">
      <c r="A47" s="39"/>
      <c r="B47" s="17" t="str">
        <f t="shared" si="0"/>
        <v>10085243H000000101128</v>
      </c>
      <c r="C47" s="21" t="s">
        <v>42</v>
      </c>
      <c r="D47" s="24">
        <v>10085243</v>
      </c>
      <c r="E47" s="23" t="s">
        <v>126</v>
      </c>
      <c r="F47" s="24" t="s">
        <v>2</v>
      </c>
      <c r="G47" s="26">
        <v>128</v>
      </c>
      <c r="H47" s="20">
        <f t="shared" si="1"/>
        <v>0.61</v>
      </c>
      <c r="I47" s="16">
        <v>77.87</v>
      </c>
      <c r="J47" s="16">
        <f t="shared" si="2"/>
        <v>93.44</v>
      </c>
      <c r="K47" s="16"/>
    </row>
    <row r="48" spans="1:11" s="5" customFormat="1" ht="27" customHeight="1">
      <c r="A48" s="39"/>
      <c r="B48" s="17" t="str">
        <f t="shared" si="0"/>
        <v>10085234H000000102128</v>
      </c>
      <c r="C48" s="21" t="s">
        <v>44</v>
      </c>
      <c r="D48" s="24">
        <v>10085234</v>
      </c>
      <c r="E48" s="23" t="s">
        <v>127</v>
      </c>
      <c r="F48" s="24" t="s">
        <v>2</v>
      </c>
      <c r="G48" s="26">
        <v>128</v>
      </c>
      <c r="H48" s="20">
        <f t="shared" si="1"/>
        <v>0.16</v>
      </c>
      <c r="I48" s="16">
        <v>20.27</v>
      </c>
      <c r="J48" s="16">
        <f t="shared" si="2"/>
        <v>24.32</v>
      </c>
      <c r="K48" s="16"/>
    </row>
    <row r="49" spans="1:11" s="5" customFormat="1" ht="27" customHeight="1">
      <c r="A49" s="39"/>
      <c r="B49" s="17" t="str">
        <f t="shared" si="0"/>
        <v>50064256H000000103126</v>
      </c>
      <c r="C49" s="21" t="s">
        <v>45</v>
      </c>
      <c r="D49" s="25">
        <v>50064256</v>
      </c>
      <c r="E49" s="23" t="s">
        <v>128</v>
      </c>
      <c r="F49" s="24" t="s">
        <v>2</v>
      </c>
      <c r="G49" s="26">
        <v>126</v>
      </c>
      <c r="H49" s="20">
        <f t="shared" si="1"/>
        <v>21.33</v>
      </c>
      <c r="I49" s="16">
        <v>2686.95</v>
      </c>
      <c r="J49" s="16">
        <f t="shared" si="2"/>
        <v>3224.34</v>
      </c>
      <c r="K49" s="16"/>
    </row>
    <row r="50" spans="1:11" s="5" customFormat="1" ht="27" customHeight="1">
      <c r="A50" s="39"/>
      <c r="B50" s="17" t="str">
        <f t="shared" si="0"/>
        <v>50057153H000000104400</v>
      </c>
      <c r="C50" s="21" t="s">
        <v>46</v>
      </c>
      <c r="D50" s="24">
        <v>50057153</v>
      </c>
      <c r="E50" s="23" t="s">
        <v>129</v>
      </c>
      <c r="F50" s="24" t="s">
        <v>2</v>
      </c>
      <c r="G50" s="26">
        <v>400</v>
      </c>
      <c r="H50" s="20">
        <f t="shared" si="1"/>
        <v>0.52</v>
      </c>
      <c r="I50" s="16">
        <v>206.67</v>
      </c>
      <c r="J50" s="16">
        <f t="shared" si="2"/>
        <v>248</v>
      </c>
      <c r="K50" s="16"/>
    </row>
    <row r="51" spans="1:11" s="5" customFormat="1" ht="27" customHeight="1">
      <c r="A51" s="39"/>
      <c r="B51" s="17" t="str">
        <f t="shared" si="0"/>
        <v>50058643H000000105200</v>
      </c>
      <c r="C51" s="21" t="s">
        <v>47</v>
      </c>
      <c r="D51" s="24">
        <v>50058643</v>
      </c>
      <c r="E51" s="23" t="s">
        <v>130</v>
      </c>
      <c r="F51" s="24" t="s">
        <v>2</v>
      </c>
      <c r="G51" s="26">
        <v>200</v>
      </c>
      <c r="H51" s="20">
        <f t="shared" si="1"/>
        <v>0.75</v>
      </c>
      <c r="I51" s="16">
        <v>150</v>
      </c>
      <c r="J51" s="16">
        <f t="shared" si="2"/>
        <v>180</v>
      </c>
      <c r="K51" s="16"/>
    </row>
    <row r="52" spans="1:11" s="5" customFormat="1" ht="27" customHeight="1">
      <c r="A52" s="39"/>
      <c r="B52" s="17" t="str">
        <f t="shared" si="0"/>
        <v>50057156H00000010648</v>
      </c>
      <c r="C52" s="21" t="s">
        <v>48</v>
      </c>
      <c r="D52" s="24">
        <v>50057156</v>
      </c>
      <c r="E52" s="23" t="s">
        <v>131</v>
      </c>
      <c r="F52" s="24" t="s">
        <v>2</v>
      </c>
      <c r="G52" s="26">
        <v>48</v>
      </c>
      <c r="H52" s="20">
        <f t="shared" si="1"/>
        <v>0.92</v>
      </c>
      <c r="I52" s="16">
        <v>44</v>
      </c>
      <c r="J52" s="16">
        <f t="shared" si="2"/>
        <v>52.8</v>
      </c>
      <c r="K52" s="16"/>
    </row>
    <row r="53" spans="1:11" s="5" customFormat="1" ht="27" customHeight="1">
      <c r="A53" s="39"/>
      <c r="B53" s="17" t="str">
        <f t="shared" si="0"/>
        <v>50058646H00000010724</v>
      </c>
      <c r="C53" s="21" t="s">
        <v>49</v>
      </c>
      <c r="D53" s="24">
        <v>50058646</v>
      </c>
      <c r="E53" s="23" t="s">
        <v>132</v>
      </c>
      <c r="F53" s="24" t="s">
        <v>2</v>
      </c>
      <c r="G53" s="26">
        <v>24</v>
      </c>
      <c r="H53" s="20">
        <f t="shared" si="1"/>
        <v>1.06</v>
      </c>
      <c r="I53" s="16">
        <v>25.4</v>
      </c>
      <c r="J53" s="16">
        <f t="shared" si="2"/>
        <v>30.48</v>
      </c>
      <c r="K53" s="16"/>
    </row>
    <row r="54" spans="1:11" s="5" customFormat="1" ht="27" customHeight="1">
      <c r="A54" s="39"/>
      <c r="B54" s="17" t="str">
        <f t="shared" si="0"/>
        <v>50058647H00000010840</v>
      </c>
      <c r="C54" s="21" t="s">
        <v>50</v>
      </c>
      <c r="D54" s="24">
        <v>50058647</v>
      </c>
      <c r="E54" s="23" t="s">
        <v>133</v>
      </c>
      <c r="F54" s="24" t="s">
        <v>2</v>
      </c>
      <c r="G54" s="26">
        <v>40</v>
      </c>
      <c r="H54" s="20">
        <f t="shared" si="1"/>
        <v>1.78</v>
      </c>
      <c r="I54" s="16">
        <v>71</v>
      </c>
      <c r="J54" s="16">
        <f t="shared" si="2"/>
        <v>85.2</v>
      </c>
      <c r="K54" s="16"/>
    </row>
    <row r="55" spans="1:11" s="5" customFormat="1" ht="27" customHeight="1">
      <c r="A55" s="39"/>
      <c r="B55" s="17" t="str">
        <f t="shared" si="0"/>
        <v>50057157H00000010980</v>
      </c>
      <c r="C55" s="21" t="s">
        <v>51</v>
      </c>
      <c r="D55" s="25">
        <v>50057157</v>
      </c>
      <c r="E55" s="23" t="s">
        <v>134</v>
      </c>
      <c r="F55" s="24" t="s">
        <v>2</v>
      </c>
      <c r="G55" s="26">
        <v>80</v>
      </c>
      <c r="H55" s="20">
        <f t="shared" si="1"/>
        <v>1.03</v>
      </c>
      <c r="I55" s="16">
        <v>82.67</v>
      </c>
      <c r="J55" s="16">
        <f t="shared" si="2"/>
        <v>99.2</v>
      </c>
      <c r="K55" s="16"/>
    </row>
    <row r="56" spans="1:11" s="5" customFormat="1" ht="27" customHeight="1">
      <c r="A56" s="39"/>
      <c r="B56" s="17" t="str">
        <f t="shared" si="0"/>
        <v>50057154H00000011096</v>
      </c>
      <c r="C56" s="21" t="s">
        <v>52</v>
      </c>
      <c r="D56" s="24">
        <v>50057154</v>
      </c>
      <c r="E56" s="23" t="s">
        <v>135</v>
      </c>
      <c r="F56" s="24" t="s">
        <v>2</v>
      </c>
      <c r="G56" s="26">
        <v>96</v>
      </c>
      <c r="H56" s="20">
        <f t="shared" si="1"/>
        <v>0.61</v>
      </c>
      <c r="I56" s="16">
        <v>58.4</v>
      </c>
      <c r="J56" s="16">
        <f t="shared" si="2"/>
        <v>70.08</v>
      </c>
      <c r="K56" s="16"/>
    </row>
    <row r="57" spans="1:11" s="5" customFormat="1" ht="27" customHeight="1">
      <c r="A57" s="39"/>
      <c r="B57" s="17" t="str">
        <f t="shared" si="0"/>
        <v>50058644H00000011148</v>
      </c>
      <c r="C57" s="21" t="s">
        <v>53</v>
      </c>
      <c r="D57" s="24">
        <v>50058644</v>
      </c>
      <c r="E57" s="23" t="s">
        <v>136</v>
      </c>
      <c r="F57" s="24" t="s">
        <v>2</v>
      </c>
      <c r="G57" s="26">
        <v>48</v>
      </c>
      <c r="H57" s="20">
        <f t="shared" si="1"/>
        <v>0.94</v>
      </c>
      <c r="I57" s="16">
        <v>45.2</v>
      </c>
      <c r="J57" s="16">
        <f t="shared" si="2"/>
        <v>54.24</v>
      </c>
      <c r="K57" s="16"/>
    </row>
    <row r="58" spans="1:11" s="5" customFormat="1" ht="27" customHeight="1">
      <c r="A58" s="39"/>
      <c r="B58" s="17" t="str">
        <f t="shared" si="0"/>
        <v>50057152H000000112136</v>
      </c>
      <c r="C58" s="21" t="s">
        <v>54</v>
      </c>
      <c r="D58" s="24">
        <v>50057152</v>
      </c>
      <c r="E58" s="23" t="s">
        <v>137</v>
      </c>
      <c r="F58" s="24" t="s">
        <v>2</v>
      </c>
      <c r="G58" s="26">
        <v>136</v>
      </c>
      <c r="H58" s="20">
        <f t="shared" si="1"/>
        <v>0.52</v>
      </c>
      <c r="I58" s="16">
        <v>70.27</v>
      </c>
      <c r="J58" s="16">
        <f t="shared" si="2"/>
        <v>84.32</v>
      </c>
      <c r="K58" s="16"/>
    </row>
    <row r="59" spans="1:11" s="5" customFormat="1" ht="27" customHeight="1">
      <c r="A59" s="39"/>
      <c r="B59" s="17" t="str">
        <f t="shared" si="0"/>
        <v>50058642H00000011368</v>
      </c>
      <c r="C59" s="21" t="s">
        <v>55</v>
      </c>
      <c r="D59" s="24">
        <v>50058642</v>
      </c>
      <c r="E59" s="23" t="s">
        <v>138</v>
      </c>
      <c r="F59" s="24" t="s">
        <v>2</v>
      </c>
      <c r="G59" s="26">
        <v>68</v>
      </c>
      <c r="H59" s="20">
        <f t="shared" si="1"/>
        <v>0.75</v>
      </c>
      <c r="I59" s="16">
        <v>51</v>
      </c>
      <c r="J59" s="16">
        <f t="shared" si="2"/>
        <v>61.2</v>
      </c>
      <c r="K59" s="16"/>
    </row>
    <row r="60" spans="1:11" s="5" customFormat="1" ht="27" customHeight="1">
      <c r="A60" s="39"/>
      <c r="B60" s="17" t="str">
        <f t="shared" si="0"/>
        <v>10086233H000000114108</v>
      </c>
      <c r="C60" s="21" t="s">
        <v>56</v>
      </c>
      <c r="D60" s="24">
        <v>10086233</v>
      </c>
      <c r="E60" s="23" t="s">
        <v>139</v>
      </c>
      <c r="F60" s="24" t="s">
        <v>2</v>
      </c>
      <c r="G60" s="26">
        <v>108</v>
      </c>
      <c r="H60" s="20">
        <f t="shared" si="1"/>
        <v>0.44</v>
      </c>
      <c r="I60" s="16">
        <v>47.7</v>
      </c>
      <c r="J60" s="16">
        <f t="shared" si="2"/>
        <v>57.24</v>
      </c>
      <c r="K60" s="16"/>
    </row>
    <row r="61" spans="1:11" s="5" customFormat="1" ht="27" customHeight="1">
      <c r="A61" s="39"/>
      <c r="B61" s="17" t="str">
        <f t="shared" si="0"/>
        <v>10085085H000000115216</v>
      </c>
      <c r="C61" s="21" t="s">
        <v>57</v>
      </c>
      <c r="D61" s="24">
        <v>10085085</v>
      </c>
      <c r="E61" s="23" t="s">
        <v>140</v>
      </c>
      <c r="F61" s="24" t="s">
        <v>2</v>
      </c>
      <c r="G61" s="26">
        <v>216</v>
      </c>
      <c r="H61" s="20">
        <f t="shared" si="1"/>
        <v>0.52</v>
      </c>
      <c r="I61" s="16">
        <v>111.6</v>
      </c>
      <c r="J61" s="16">
        <f t="shared" si="2"/>
        <v>133.92</v>
      </c>
      <c r="K61" s="16"/>
    </row>
    <row r="62" spans="1:11" s="5" customFormat="1" ht="27" customHeight="1">
      <c r="A62" s="39"/>
      <c r="B62" s="17" t="str">
        <f t="shared" si="0"/>
        <v>10086233H00000011664</v>
      </c>
      <c r="C62" s="21" t="s">
        <v>56</v>
      </c>
      <c r="D62" s="24">
        <v>10086233</v>
      </c>
      <c r="E62" s="23" t="s">
        <v>141</v>
      </c>
      <c r="F62" s="24" t="s">
        <v>2</v>
      </c>
      <c r="G62" s="26">
        <v>64</v>
      </c>
      <c r="H62" s="20">
        <f t="shared" si="1"/>
        <v>0.44</v>
      </c>
      <c r="I62" s="16">
        <v>28.27</v>
      </c>
      <c r="J62" s="16">
        <f t="shared" si="2"/>
        <v>33.92</v>
      </c>
      <c r="K62" s="16"/>
    </row>
    <row r="63" spans="1:11" s="5" customFormat="1" ht="27" customHeight="1">
      <c r="A63" s="39"/>
      <c r="B63" s="17" t="str">
        <f t="shared" si="0"/>
        <v>10085085H000000117128</v>
      </c>
      <c r="C63" s="21" t="s">
        <v>57</v>
      </c>
      <c r="D63" s="24">
        <v>10085085</v>
      </c>
      <c r="E63" s="23" t="s">
        <v>142</v>
      </c>
      <c r="F63" s="24" t="s">
        <v>2</v>
      </c>
      <c r="G63" s="26">
        <v>128</v>
      </c>
      <c r="H63" s="20">
        <f t="shared" si="1"/>
        <v>0.52</v>
      </c>
      <c r="I63" s="16">
        <v>66.13</v>
      </c>
      <c r="J63" s="16">
        <f t="shared" si="2"/>
        <v>79.36</v>
      </c>
      <c r="K63" s="16"/>
    </row>
    <row r="64" spans="1:11" s="5" customFormat="1" ht="27" customHeight="1">
      <c r="A64" s="39"/>
      <c r="B64" s="17" t="str">
        <f t="shared" si="0"/>
        <v>50058647H00000011864</v>
      </c>
      <c r="C64" s="21" t="s">
        <v>50</v>
      </c>
      <c r="D64" s="24">
        <v>50058647</v>
      </c>
      <c r="E64" s="23" t="s">
        <v>143</v>
      </c>
      <c r="F64" s="24" t="s">
        <v>2</v>
      </c>
      <c r="G64" s="26">
        <v>64</v>
      </c>
      <c r="H64" s="20">
        <f t="shared" si="1"/>
        <v>1.13</v>
      </c>
      <c r="I64" s="16">
        <v>72</v>
      </c>
      <c r="J64" s="16">
        <f t="shared" si="2"/>
        <v>86.4</v>
      </c>
      <c r="K64" s="16"/>
    </row>
    <row r="65" spans="1:11" s="5" customFormat="1" ht="27" customHeight="1">
      <c r="A65" s="39"/>
      <c r="B65" s="17" t="str">
        <f t="shared" si="0"/>
        <v>50057157H000000119128</v>
      </c>
      <c r="C65" s="21" t="s">
        <v>51</v>
      </c>
      <c r="D65" s="24">
        <v>50057157</v>
      </c>
      <c r="E65" s="23" t="s">
        <v>144</v>
      </c>
      <c r="F65" s="24" t="s">
        <v>2</v>
      </c>
      <c r="G65" s="26">
        <v>128</v>
      </c>
      <c r="H65" s="20">
        <f t="shared" si="1"/>
        <v>1.03</v>
      </c>
      <c r="I65" s="16">
        <v>132.27</v>
      </c>
      <c r="J65" s="16">
        <f t="shared" si="2"/>
        <v>158.72</v>
      </c>
      <c r="K65" s="16"/>
    </row>
    <row r="66" spans="1:11" s="5" customFormat="1" ht="27" customHeight="1">
      <c r="A66" s="39"/>
      <c r="B66" s="17" t="str">
        <f t="shared" si="0"/>
        <v>10086639H00000012216</v>
      </c>
      <c r="C66" s="21" t="s">
        <v>58</v>
      </c>
      <c r="D66" s="24">
        <v>10086639</v>
      </c>
      <c r="E66" s="23" t="s">
        <v>145</v>
      </c>
      <c r="F66" s="24" t="s">
        <v>2</v>
      </c>
      <c r="G66" s="26">
        <v>16</v>
      </c>
      <c r="H66" s="20">
        <f t="shared" si="1"/>
        <v>0.75</v>
      </c>
      <c r="I66" s="16">
        <v>12</v>
      </c>
      <c r="J66" s="16">
        <f t="shared" si="2"/>
        <v>14.4</v>
      </c>
      <c r="K66" s="16"/>
    </row>
    <row r="67" spans="1:11" s="5" customFormat="1" ht="27" customHeight="1">
      <c r="A67" s="39"/>
      <c r="B67" s="17" t="str">
        <f t="shared" si="0"/>
        <v>10085235H00000012332</v>
      </c>
      <c r="C67" s="21" t="s">
        <v>59</v>
      </c>
      <c r="D67" s="24">
        <v>10085235</v>
      </c>
      <c r="E67" s="23" t="s">
        <v>146</v>
      </c>
      <c r="F67" s="24" t="s">
        <v>2</v>
      </c>
      <c r="G67" s="26">
        <v>32</v>
      </c>
      <c r="H67" s="20">
        <f t="shared" si="1"/>
        <v>0.52</v>
      </c>
      <c r="I67" s="16">
        <v>16.53</v>
      </c>
      <c r="J67" s="16">
        <f t="shared" si="2"/>
        <v>19.84</v>
      </c>
      <c r="K67" s="16"/>
    </row>
    <row r="68" spans="1:11" s="5" customFormat="1" ht="27" customHeight="1">
      <c r="A68" s="39"/>
      <c r="B68" s="17" t="str">
        <f t="shared" si="0"/>
        <v>50057158H000000125192</v>
      </c>
      <c r="C68" s="21" t="s">
        <v>37</v>
      </c>
      <c r="D68" s="24">
        <v>50057158</v>
      </c>
      <c r="E68" s="23" t="s">
        <v>147</v>
      </c>
      <c r="F68" s="24" t="s">
        <v>2</v>
      </c>
      <c r="G68" s="26">
        <v>192</v>
      </c>
      <c r="H68" s="20">
        <f t="shared" si="1"/>
        <v>0.52</v>
      </c>
      <c r="I68" s="16">
        <v>99.2</v>
      </c>
      <c r="J68" s="16">
        <f t="shared" si="2"/>
        <v>119.04</v>
      </c>
      <c r="K68" s="16"/>
    </row>
    <row r="69" spans="1:11" s="5" customFormat="1" ht="27" customHeight="1">
      <c r="A69" s="39"/>
      <c r="B69" s="17" t="str">
        <f t="shared" si="0"/>
        <v>50057159H000000126672</v>
      </c>
      <c r="C69" s="21" t="s">
        <v>38</v>
      </c>
      <c r="D69" s="24">
        <v>50057159</v>
      </c>
      <c r="E69" s="23" t="s">
        <v>148</v>
      </c>
      <c r="F69" s="24" t="s">
        <v>2</v>
      </c>
      <c r="G69" s="26">
        <v>672</v>
      </c>
      <c r="H69" s="20">
        <f t="shared" si="1"/>
        <v>0.61</v>
      </c>
      <c r="I69" s="16">
        <v>408.8</v>
      </c>
      <c r="J69" s="16">
        <f t="shared" si="2"/>
        <v>490.56</v>
      </c>
      <c r="K69" s="16"/>
    </row>
    <row r="70" spans="1:11" s="5" customFormat="1" ht="27" customHeight="1">
      <c r="A70" s="39"/>
      <c r="B70" s="17" t="str">
        <f t="shared" si="0"/>
        <v>50057160H00000012748</v>
      </c>
      <c r="C70" s="21" t="s">
        <v>60</v>
      </c>
      <c r="D70" s="24">
        <v>50057160</v>
      </c>
      <c r="E70" s="23" t="s">
        <v>149</v>
      </c>
      <c r="F70" s="24" t="s">
        <v>2</v>
      </c>
      <c r="G70" s="26">
        <v>48</v>
      </c>
      <c r="H70" s="20">
        <f t="shared" si="1"/>
        <v>0.92</v>
      </c>
      <c r="I70" s="16">
        <v>44</v>
      </c>
      <c r="J70" s="16">
        <f t="shared" si="2"/>
        <v>52.8</v>
      </c>
      <c r="K70" s="16"/>
    </row>
    <row r="71" spans="1:11" s="5" customFormat="1" ht="27" customHeight="1">
      <c r="A71" s="39"/>
      <c r="B71" s="17" t="str">
        <f t="shared" si="0"/>
        <v>50058648H00000012896</v>
      </c>
      <c r="C71" s="21" t="s">
        <v>39</v>
      </c>
      <c r="D71" s="24">
        <v>50058648</v>
      </c>
      <c r="E71" s="23" t="s">
        <v>150</v>
      </c>
      <c r="F71" s="24" t="s">
        <v>2</v>
      </c>
      <c r="G71" s="26">
        <v>96</v>
      </c>
      <c r="H71" s="20">
        <f t="shared" si="1"/>
        <v>0.75</v>
      </c>
      <c r="I71" s="16">
        <v>72</v>
      </c>
      <c r="J71" s="16">
        <f t="shared" si="2"/>
        <v>86.4</v>
      </c>
      <c r="K71" s="16"/>
    </row>
    <row r="72" spans="1:11" s="5" customFormat="1" ht="27" customHeight="1">
      <c r="A72" s="39"/>
      <c r="B72" s="17" t="str">
        <f t="shared" si="0"/>
        <v>50058649H000000129336</v>
      </c>
      <c r="C72" s="21" t="s">
        <v>40</v>
      </c>
      <c r="D72" s="24">
        <v>50058649</v>
      </c>
      <c r="E72" s="23" t="s">
        <v>151</v>
      </c>
      <c r="F72" s="24" t="s">
        <v>2</v>
      </c>
      <c r="G72" s="26">
        <v>336</v>
      </c>
      <c r="H72" s="20">
        <f t="shared" si="1"/>
        <v>0.94</v>
      </c>
      <c r="I72" s="16">
        <v>316.4</v>
      </c>
      <c r="J72" s="16">
        <f t="shared" si="2"/>
        <v>379.68</v>
      </c>
      <c r="K72" s="16"/>
    </row>
    <row r="73" spans="1:11" s="5" customFormat="1" ht="27" customHeight="1">
      <c r="A73" s="39"/>
      <c r="B73" s="17" t="str">
        <f t="shared" si="0"/>
        <v>50058650H00000013024</v>
      </c>
      <c r="C73" s="21" t="s">
        <v>61</v>
      </c>
      <c r="D73" s="24">
        <v>50058650</v>
      </c>
      <c r="E73" s="23" t="s">
        <v>152</v>
      </c>
      <c r="F73" s="24" t="s">
        <v>2</v>
      </c>
      <c r="G73" s="26">
        <v>24</v>
      </c>
      <c r="H73" s="20">
        <f aca="true" t="shared" si="3" ref="H73:H100">ROUND(I73/G73,2)</f>
        <v>1.06</v>
      </c>
      <c r="I73" s="16">
        <v>25.4</v>
      </c>
      <c r="J73" s="16">
        <f t="shared" si="2"/>
        <v>30.48</v>
      </c>
      <c r="K73" s="16"/>
    </row>
    <row r="74" spans="1:11" s="5" customFormat="1" ht="27" customHeight="1">
      <c r="A74" s="39"/>
      <c r="B74" s="17" t="str">
        <f t="shared" si="0"/>
        <v>50057158H00000013132</v>
      </c>
      <c r="C74" s="21" t="s">
        <v>37</v>
      </c>
      <c r="D74" s="24">
        <v>50057158</v>
      </c>
      <c r="E74" s="23" t="s">
        <v>153</v>
      </c>
      <c r="F74" s="24" t="s">
        <v>2</v>
      </c>
      <c r="G74" s="26">
        <v>32</v>
      </c>
      <c r="H74" s="20">
        <f t="shared" si="3"/>
        <v>0.52</v>
      </c>
      <c r="I74" s="16">
        <v>16.53</v>
      </c>
      <c r="J74" s="16">
        <f t="shared" si="2"/>
        <v>19.84</v>
      </c>
      <c r="K74" s="16"/>
    </row>
    <row r="75" spans="1:11" s="5" customFormat="1" ht="27" customHeight="1">
      <c r="A75" s="39"/>
      <c r="B75" s="17" t="str">
        <f t="shared" si="0"/>
        <v>50057161H00000013280</v>
      </c>
      <c r="C75" s="21" t="s">
        <v>62</v>
      </c>
      <c r="D75" s="24">
        <v>50057161</v>
      </c>
      <c r="E75" s="23" t="s">
        <v>154</v>
      </c>
      <c r="F75" s="24" t="s">
        <v>2</v>
      </c>
      <c r="G75" s="26">
        <v>80</v>
      </c>
      <c r="H75" s="20">
        <f t="shared" si="3"/>
        <v>1.03</v>
      </c>
      <c r="I75" s="16">
        <v>82.67</v>
      </c>
      <c r="J75" s="16">
        <f t="shared" si="2"/>
        <v>99.2</v>
      </c>
      <c r="K75" s="16"/>
    </row>
    <row r="76" spans="1:11" s="5" customFormat="1" ht="27" customHeight="1">
      <c r="A76" s="39"/>
      <c r="B76" s="17" t="str">
        <f t="shared" si="0"/>
        <v>50057140H00000013332</v>
      </c>
      <c r="C76" s="21" t="s">
        <v>63</v>
      </c>
      <c r="D76" s="24">
        <v>50057140</v>
      </c>
      <c r="E76" s="23" t="s">
        <v>155</v>
      </c>
      <c r="F76" s="24" t="s">
        <v>2</v>
      </c>
      <c r="G76" s="26">
        <v>32</v>
      </c>
      <c r="H76" s="20">
        <f t="shared" si="3"/>
        <v>0.72</v>
      </c>
      <c r="I76" s="16">
        <v>22.93</v>
      </c>
      <c r="J76" s="16">
        <f t="shared" si="2"/>
        <v>27.52</v>
      </c>
      <c r="K76" s="16"/>
    </row>
    <row r="77" spans="1:11" s="5" customFormat="1" ht="27" customHeight="1">
      <c r="A77" s="39"/>
      <c r="B77" s="17" t="str">
        <f t="shared" si="0"/>
        <v>50057141H00000013480</v>
      </c>
      <c r="C77" s="21" t="s">
        <v>64</v>
      </c>
      <c r="D77" s="24">
        <v>50057141</v>
      </c>
      <c r="E77" s="23" t="s">
        <v>156</v>
      </c>
      <c r="F77" s="24" t="s">
        <v>2</v>
      </c>
      <c r="G77" s="26">
        <v>80</v>
      </c>
      <c r="H77" s="20">
        <f t="shared" si="3"/>
        <v>1.78</v>
      </c>
      <c r="I77" s="16">
        <v>142</v>
      </c>
      <c r="J77" s="16">
        <f t="shared" si="2"/>
        <v>170.4</v>
      </c>
      <c r="K77" s="16"/>
    </row>
    <row r="78" spans="1:11" s="5" customFormat="1" ht="27" customHeight="1">
      <c r="A78" s="39"/>
      <c r="B78" s="17" t="str">
        <f t="shared" si="0"/>
        <v>50057153H000000135128</v>
      </c>
      <c r="C78" s="21" t="s">
        <v>46</v>
      </c>
      <c r="D78" s="24">
        <v>50057153</v>
      </c>
      <c r="E78" s="23" t="s">
        <v>157</v>
      </c>
      <c r="F78" s="24" t="s">
        <v>2</v>
      </c>
      <c r="G78" s="26">
        <v>128</v>
      </c>
      <c r="H78" s="20">
        <f t="shared" si="3"/>
        <v>0.52</v>
      </c>
      <c r="I78" s="16">
        <v>66.13</v>
      </c>
      <c r="J78" s="16">
        <f t="shared" si="2"/>
        <v>79.36</v>
      </c>
      <c r="K78" s="16"/>
    </row>
    <row r="79" spans="1:11" s="5" customFormat="1" ht="27" customHeight="1">
      <c r="A79" s="39"/>
      <c r="B79" s="17" t="str">
        <f t="shared" si="0"/>
        <v>50058643H00000013664</v>
      </c>
      <c r="C79" s="21" t="s">
        <v>47</v>
      </c>
      <c r="D79" s="24">
        <v>50058643</v>
      </c>
      <c r="E79" s="23" t="s">
        <v>158</v>
      </c>
      <c r="F79" s="24" t="s">
        <v>2</v>
      </c>
      <c r="G79" s="26">
        <v>64</v>
      </c>
      <c r="H79" s="20">
        <f t="shared" si="3"/>
        <v>0.75</v>
      </c>
      <c r="I79" s="16">
        <v>48</v>
      </c>
      <c r="J79" s="16">
        <f t="shared" si="2"/>
        <v>57.6</v>
      </c>
      <c r="K79" s="16"/>
    </row>
    <row r="80" spans="1:11" s="5" customFormat="1" ht="27" customHeight="1">
      <c r="A80" s="39"/>
      <c r="B80" s="17" t="str">
        <f t="shared" si="0"/>
        <v>50057155H000000137224</v>
      </c>
      <c r="C80" s="21" t="s">
        <v>65</v>
      </c>
      <c r="D80" s="24">
        <v>50057155</v>
      </c>
      <c r="E80" s="23" t="s">
        <v>159</v>
      </c>
      <c r="F80" s="24" t="s">
        <v>2</v>
      </c>
      <c r="G80" s="26">
        <v>224</v>
      </c>
      <c r="H80" s="20">
        <f t="shared" si="3"/>
        <v>0.61</v>
      </c>
      <c r="I80" s="16">
        <v>136.27</v>
      </c>
      <c r="J80" s="16">
        <f t="shared" si="2"/>
        <v>163.52</v>
      </c>
      <c r="K80" s="16"/>
    </row>
    <row r="81" spans="1:11" s="5" customFormat="1" ht="27" customHeight="1">
      <c r="A81" s="39"/>
      <c r="B81" s="17" t="str">
        <f t="shared" si="0"/>
        <v>50058645H000000138112</v>
      </c>
      <c r="C81" s="21" t="s">
        <v>66</v>
      </c>
      <c r="D81" s="24">
        <v>50058645</v>
      </c>
      <c r="E81" s="23" t="s">
        <v>160</v>
      </c>
      <c r="F81" s="24" t="s">
        <v>2</v>
      </c>
      <c r="G81" s="26">
        <v>112</v>
      </c>
      <c r="H81" s="20">
        <f t="shared" si="3"/>
        <v>0.94</v>
      </c>
      <c r="I81" s="16">
        <v>105.47</v>
      </c>
      <c r="J81" s="16">
        <f t="shared" si="2"/>
        <v>126.56</v>
      </c>
      <c r="K81" s="16"/>
    </row>
    <row r="82" spans="1:11" s="5" customFormat="1" ht="27" customHeight="1">
      <c r="A82" s="39"/>
      <c r="B82" s="17" t="str">
        <f t="shared" si="0"/>
        <v>10088064H00000491020</v>
      </c>
      <c r="C82" s="21" t="s">
        <v>67</v>
      </c>
      <c r="D82" s="25">
        <v>10088064</v>
      </c>
      <c r="E82" s="23" t="s">
        <v>161</v>
      </c>
      <c r="F82" s="24" t="s">
        <v>185</v>
      </c>
      <c r="G82" s="26">
        <v>20</v>
      </c>
      <c r="H82" s="20">
        <f t="shared" si="3"/>
        <v>2.13</v>
      </c>
      <c r="I82" s="16">
        <v>42.67</v>
      </c>
      <c r="J82" s="16">
        <f t="shared" si="2"/>
        <v>51.2</v>
      </c>
      <c r="K82" s="16"/>
    </row>
    <row r="83" spans="1:11" s="5" customFormat="1" ht="27" customHeight="1">
      <c r="A83" s="39"/>
      <c r="B83" s="17" t="str">
        <f t="shared" si="0"/>
        <v>50058416H0000002012</v>
      </c>
      <c r="C83" s="21" t="s">
        <v>68</v>
      </c>
      <c r="D83" s="24">
        <v>50058416</v>
      </c>
      <c r="E83" s="23" t="s">
        <v>162</v>
      </c>
      <c r="F83" s="24" t="s">
        <v>2</v>
      </c>
      <c r="G83" s="26">
        <v>2</v>
      </c>
      <c r="H83" s="20">
        <f t="shared" si="3"/>
        <v>42.12</v>
      </c>
      <c r="I83" s="16">
        <v>84.23</v>
      </c>
      <c r="J83" s="16">
        <f t="shared" si="2"/>
        <v>101.08</v>
      </c>
      <c r="K83" s="16"/>
    </row>
    <row r="84" spans="1:11" s="5" customFormat="1" ht="27" customHeight="1">
      <c r="A84" s="39"/>
      <c r="B84" s="17" t="str">
        <f t="shared" si="0"/>
        <v>50058479H0000002025</v>
      </c>
      <c r="C84" s="21" t="s">
        <v>69</v>
      </c>
      <c r="D84" s="24">
        <v>50058479</v>
      </c>
      <c r="E84" s="23" t="s">
        <v>163</v>
      </c>
      <c r="F84" s="24" t="s">
        <v>2</v>
      </c>
      <c r="G84" s="26">
        <v>5</v>
      </c>
      <c r="H84" s="20">
        <f t="shared" si="3"/>
        <v>72.08</v>
      </c>
      <c r="I84" s="16">
        <v>360.38</v>
      </c>
      <c r="J84" s="16">
        <f t="shared" si="2"/>
        <v>432.46</v>
      </c>
      <c r="K84" s="16"/>
    </row>
    <row r="85" spans="1:11" s="5" customFormat="1" ht="27" customHeight="1">
      <c r="A85" s="39"/>
      <c r="B85" s="17" t="str">
        <f t="shared" si="0"/>
        <v>50058424H0000002032</v>
      </c>
      <c r="C85" s="21" t="s">
        <v>70</v>
      </c>
      <c r="D85" s="24">
        <v>50058424</v>
      </c>
      <c r="E85" s="23" t="s">
        <v>164</v>
      </c>
      <c r="F85" s="24" t="s">
        <v>2</v>
      </c>
      <c r="G85" s="26">
        <v>2</v>
      </c>
      <c r="H85" s="20">
        <f t="shared" si="3"/>
        <v>236.57</v>
      </c>
      <c r="I85" s="16">
        <v>473.13</v>
      </c>
      <c r="J85" s="16">
        <f t="shared" si="2"/>
        <v>567.76</v>
      </c>
      <c r="K85" s="16"/>
    </row>
    <row r="86" spans="1:11" s="5" customFormat="1" ht="27" customHeight="1">
      <c r="A86" s="39"/>
      <c r="B86" s="17" t="str">
        <f t="shared" si="0"/>
        <v>10084387H000000004120</v>
      </c>
      <c r="C86" s="21" t="s">
        <v>71</v>
      </c>
      <c r="D86" s="24">
        <v>10084387</v>
      </c>
      <c r="E86" s="23" t="s">
        <v>165</v>
      </c>
      <c r="F86" s="24" t="s">
        <v>2</v>
      </c>
      <c r="G86" s="26">
        <v>120</v>
      </c>
      <c r="H86" s="20">
        <f t="shared" si="3"/>
        <v>31.99</v>
      </c>
      <c r="I86" s="16">
        <v>3839</v>
      </c>
      <c r="J86" s="16">
        <f t="shared" si="2"/>
        <v>4606.8</v>
      </c>
      <c r="K86" s="16"/>
    </row>
    <row r="87" spans="1:11" s="5" customFormat="1" ht="27" customHeight="1">
      <c r="A87" s="39"/>
      <c r="B87" s="17" t="str">
        <f t="shared" si="0"/>
        <v>10084388H000000005150</v>
      </c>
      <c r="C87" s="21" t="s">
        <v>72</v>
      </c>
      <c r="D87" s="24">
        <v>10084388</v>
      </c>
      <c r="E87" s="23" t="s">
        <v>166</v>
      </c>
      <c r="F87" s="24" t="s">
        <v>2</v>
      </c>
      <c r="G87" s="26">
        <v>150</v>
      </c>
      <c r="H87" s="20">
        <f t="shared" si="3"/>
        <v>31.99</v>
      </c>
      <c r="I87" s="16">
        <v>4798.75</v>
      </c>
      <c r="J87" s="16">
        <f t="shared" si="2"/>
        <v>5758.5</v>
      </c>
      <c r="K87" s="16"/>
    </row>
    <row r="88" spans="1:11" s="5" customFormat="1" ht="27" customHeight="1">
      <c r="A88" s="39"/>
      <c r="B88" s="17" t="str">
        <f t="shared" si="0"/>
        <v>60052858H00001273110</v>
      </c>
      <c r="C88" s="21" t="s">
        <v>73</v>
      </c>
      <c r="D88" s="24">
        <v>60052858</v>
      </c>
      <c r="E88" s="23" t="s">
        <v>167</v>
      </c>
      <c r="F88" s="24" t="s">
        <v>2</v>
      </c>
      <c r="G88" s="26">
        <v>10</v>
      </c>
      <c r="H88" s="20">
        <f t="shared" si="3"/>
        <v>9.6</v>
      </c>
      <c r="I88" s="16">
        <v>96</v>
      </c>
      <c r="J88" s="16">
        <f t="shared" si="2"/>
        <v>115.2</v>
      </c>
      <c r="K88" s="16"/>
    </row>
    <row r="89" spans="1:11" s="5" customFormat="1" ht="27" customHeight="1">
      <c r="A89" s="39"/>
      <c r="B89" s="17" t="str">
        <f t="shared" si="0"/>
        <v>50065324H0000000218</v>
      </c>
      <c r="C89" s="21" t="s">
        <v>74</v>
      </c>
      <c r="D89" s="24" t="s">
        <v>168</v>
      </c>
      <c r="E89" s="23" t="s">
        <v>169</v>
      </c>
      <c r="F89" s="24" t="s">
        <v>2</v>
      </c>
      <c r="G89" s="26">
        <v>8</v>
      </c>
      <c r="H89" s="20">
        <f t="shared" si="3"/>
        <v>185.71</v>
      </c>
      <c r="I89" s="16">
        <v>1485.67</v>
      </c>
      <c r="J89" s="16">
        <f t="shared" si="2"/>
        <v>1782.8</v>
      </c>
      <c r="K89" s="16"/>
    </row>
    <row r="90" spans="1:11" s="5" customFormat="1" ht="27" customHeight="1">
      <c r="A90" s="39"/>
      <c r="B90" s="17" t="str">
        <f t="shared" si="0"/>
        <v>50065331H0000000226</v>
      </c>
      <c r="C90" s="21" t="s">
        <v>75</v>
      </c>
      <c r="D90" s="24" t="s">
        <v>170</v>
      </c>
      <c r="E90" s="23" t="s">
        <v>171</v>
      </c>
      <c r="F90" s="24" t="s">
        <v>2</v>
      </c>
      <c r="G90" s="26">
        <v>6</v>
      </c>
      <c r="H90" s="20">
        <f t="shared" si="3"/>
        <v>102.36</v>
      </c>
      <c r="I90" s="16">
        <v>614.15</v>
      </c>
      <c r="J90" s="16">
        <f t="shared" si="2"/>
        <v>736.98</v>
      </c>
      <c r="K90" s="16"/>
    </row>
    <row r="91" spans="1:11" s="5" customFormat="1" ht="24" customHeight="1">
      <c r="A91" s="39"/>
      <c r="B91" s="17" t="str">
        <f t="shared" si="0"/>
        <v>10084533H0000068220,09</v>
      </c>
      <c r="C91" s="21" t="s">
        <v>76</v>
      </c>
      <c r="D91" s="24">
        <v>10084533</v>
      </c>
      <c r="E91" s="23" t="s">
        <v>172</v>
      </c>
      <c r="F91" s="24" t="s">
        <v>187</v>
      </c>
      <c r="G91" s="26">
        <v>0.09</v>
      </c>
      <c r="H91" s="20">
        <f t="shared" si="3"/>
        <v>1919.22</v>
      </c>
      <c r="I91" s="16">
        <v>172.73</v>
      </c>
      <c r="J91" s="16">
        <f t="shared" si="2"/>
        <v>207.28</v>
      </c>
      <c r="K91" s="16"/>
    </row>
    <row r="92" spans="1:11" s="5" customFormat="1" ht="24" customHeight="1">
      <c r="A92" s="39"/>
      <c r="B92" s="17" t="str">
        <f t="shared" si="0"/>
        <v>10084667H0000068230,01</v>
      </c>
      <c r="C92" s="21" t="s">
        <v>77</v>
      </c>
      <c r="D92" s="24">
        <v>10084667</v>
      </c>
      <c r="E92" s="23" t="s">
        <v>173</v>
      </c>
      <c r="F92" s="24" t="s">
        <v>187</v>
      </c>
      <c r="G92" s="26">
        <v>0.01</v>
      </c>
      <c r="H92" s="20">
        <f t="shared" si="3"/>
        <v>1955</v>
      </c>
      <c r="I92" s="16">
        <v>19.55</v>
      </c>
      <c r="J92" s="16">
        <f t="shared" si="2"/>
        <v>23.46</v>
      </c>
      <c r="K92" s="16"/>
    </row>
    <row r="93" spans="1:11" s="5" customFormat="1" ht="24" customHeight="1">
      <c r="A93" s="39"/>
      <c r="B93" s="17" t="str">
        <f t="shared" si="0"/>
        <v>10084799H0000068250,015</v>
      </c>
      <c r="C93" s="21" t="s">
        <v>78</v>
      </c>
      <c r="D93" s="24">
        <v>10084799</v>
      </c>
      <c r="E93" s="23" t="s">
        <v>174</v>
      </c>
      <c r="F93" s="24" t="s">
        <v>187</v>
      </c>
      <c r="G93" s="26">
        <v>0.015</v>
      </c>
      <c r="H93" s="20">
        <f t="shared" si="3"/>
        <v>2132.67</v>
      </c>
      <c r="I93" s="16">
        <v>31.99</v>
      </c>
      <c r="J93" s="16">
        <f t="shared" si="2"/>
        <v>38.39</v>
      </c>
      <c r="K93" s="16"/>
    </row>
    <row r="94" spans="1:11" s="5" customFormat="1" ht="47.25" customHeight="1">
      <c r="A94" s="39"/>
      <c r="B94" s="17" t="str">
        <f t="shared" si="0"/>
        <v>50123628H0000270931</v>
      </c>
      <c r="C94" s="21" t="s">
        <v>79</v>
      </c>
      <c r="D94" s="24">
        <v>50123628</v>
      </c>
      <c r="E94" s="23" t="s">
        <v>175</v>
      </c>
      <c r="F94" s="24" t="s">
        <v>2</v>
      </c>
      <c r="G94" s="26">
        <v>1</v>
      </c>
      <c r="H94" s="20">
        <f t="shared" si="3"/>
        <v>32.34</v>
      </c>
      <c r="I94" s="16">
        <v>32.34</v>
      </c>
      <c r="J94" s="16">
        <f t="shared" si="2"/>
        <v>38.81</v>
      </c>
      <c r="K94" s="16"/>
    </row>
    <row r="95" spans="1:11" s="5" customFormat="1" ht="27" customHeight="1">
      <c r="A95" s="39"/>
      <c r="B95" s="17" t="str">
        <f t="shared" si="0"/>
        <v>50064095H000046383151</v>
      </c>
      <c r="C95" s="21" t="s">
        <v>80</v>
      </c>
      <c r="D95" s="24">
        <v>50064095</v>
      </c>
      <c r="E95" s="23" t="s">
        <v>176</v>
      </c>
      <c r="F95" s="24" t="s">
        <v>2</v>
      </c>
      <c r="G95" s="26">
        <v>151</v>
      </c>
      <c r="H95" s="20">
        <f t="shared" si="3"/>
        <v>38.49</v>
      </c>
      <c r="I95" s="16">
        <v>5812.24</v>
      </c>
      <c r="J95" s="16">
        <f t="shared" si="2"/>
        <v>6974.69</v>
      </c>
      <c r="K95" s="16"/>
    </row>
    <row r="96" spans="1:11" s="5" customFormat="1" ht="27" customHeight="1">
      <c r="A96" s="39"/>
      <c r="B96" s="17" t="str">
        <f t="shared" si="0"/>
        <v>50057895H0000001394</v>
      </c>
      <c r="C96" s="21" t="s">
        <v>81</v>
      </c>
      <c r="D96" s="24" t="s">
        <v>177</v>
      </c>
      <c r="E96" s="23" t="s">
        <v>178</v>
      </c>
      <c r="F96" s="24" t="s">
        <v>2</v>
      </c>
      <c r="G96" s="26">
        <v>4</v>
      </c>
      <c r="H96" s="20">
        <f t="shared" si="3"/>
        <v>19.97</v>
      </c>
      <c r="I96" s="16">
        <v>79.87</v>
      </c>
      <c r="J96" s="16">
        <f t="shared" si="2"/>
        <v>95.84</v>
      </c>
      <c r="K96" s="16"/>
    </row>
    <row r="97" spans="1:11" s="5" customFormat="1" ht="27" customHeight="1">
      <c r="A97" s="39"/>
      <c r="B97" s="17" t="str">
        <f t="shared" si="0"/>
        <v>50057896H0000001404</v>
      </c>
      <c r="C97" s="21" t="s">
        <v>82</v>
      </c>
      <c r="D97" s="24" t="s">
        <v>179</v>
      </c>
      <c r="E97" s="23" t="s">
        <v>180</v>
      </c>
      <c r="F97" s="24" t="s">
        <v>2</v>
      </c>
      <c r="G97" s="26">
        <v>4</v>
      </c>
      <c r="H97" s="20">
        <f t="shared" si="3"/>
        <v>10.52</v>
      </c>
      <c r="I97" s="16">
        <v>42.07</v>
      </c>
      <c r="J97" s="16">
        <f t="shared" si="2"/>
        <v>50.48</v>
      </c>
      <c r="K97" s="16"/>
    </row>
    <row r="98" spans="1:11" s="5" customFormat="1" ht="27" customHeight="1">
      <c r="A98" s="39"/>
      <c r="B98" s="17" t="str">
        <f t="shared" si="0"/>
        <v>10089618H0000001831</v>
      </c>
      <c r="C98" s="21" t="s">
        <v>83</v>
      </c>
      <c r="D98" s="24" t="s">
        <v>181</v>
      </c>
      <c r="E98" s="23" t="s">
        <v>182</v>
      </c>
      <c r="F98" s="24" t="s">
        <v>2</v>
      </c>
      <c r="G98" s="26">
        <v>1</v>
      </c>
      <c r="H98" s="20">
        <f t="shared" si="3"/>
        <v>2697.91</v>
      </c>
      <c r="I98" s="16">
        <v>2697.91</v>
      </c>
      <c r="J98" s="16">
        <f t="shared" si="2"/>
        <v>3237.49</v>
      </c>
      <c r="K98" s="16"/>
    </row>
    <row r="99" spans="1:11" s="5" customFormat="1" ht="42" customHeight="1">
      <c r="A99" s="39"/>
      <c r="B99" s="17" t="str">
        <f t="shared" si="0"/>
        <v>50065091H0000002439</v>
      </c>
      <c r="C99" s="21" t="s">
        <v>84</v>
      </c>
      <c r="D99" s="24">
        <v>50065091</v>
      </c>
      <c r="E99" s="23" t="s">
        <v>183</v>
      </c>
      <c r="F99" s="24" t="s">
        <v>186</v>
      </c>
      <c r="G99" s="26">
        <v>9</v>
      </c>
      <c r="H99" s="20">
        <f t="shared" si="3"/>
        <v>12.33</v>
      </c>
      <c r="I99" s="16">
        <v>111</v>
      </c>
      <c r="J99" s="16">
        <f t="shared" si="2"/>
        <v>133.2</v>
      </c>
      <c r="K99" s="16"/>
    </row>
    <row r="100" spans="1:11" s="5" customFormat="1" ht="27" customHeight="1" thickBot="1">
      <c r="A100" s="39"/>
      <c r="B100" s="17" t="str">
        <f t="shared" si="0"/>
        <v>50058032H0000002001</v>
      </c>
      <c r="C100" s="27" t="s">
        <v>85</v>
      </c>
      <c r="D100" s="28">
        <v>50058032</v>
      </c>
      <c r="E100" s="29" t="s">
        <v>184</v>
      </c>
      <c r="F100" s="28" t="s">
        <v>2</v>
      </c>
      <c r="G100" s="30">
        <v>1</v>
      </c>
      <c r="H100" s="20">
        <f t="shared" si="3"/>
        <v>208.88</v>
      </c>
      <c r="I100" s="31">
        <v>208.88</v>
      </c>
      <c r="J100" s="16">
        <f t="shared" si="2"/>
        <v>250.66</v>
      </c>
      <c r="K100" s="31"/>
    </row>
    <row r="101" spans="1:11" s="5" customFormat="1" ht="27" customHeight="1" thickBot="1">
      <c r="A101" s="40" t="s">
        <v>188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2"/>
    </row>
    <row r="102" spans="1:11" s="5" customFormat="1" ht="44.25" customHeight="1">
      <c r="A102" s="44" t="s">
        <v>242</v>
      </c>
      <c r="B102" s="17" t="str">
        <f t="shared" si="0"/>
        <v>10082453H0000006131</v>
      </c>
      <c r="C102" s="21" t="s">
        <v>217</v>
      </c>
      <c r="D102" s="24">
        <v>10082453</v>
      </c>
      <c r="E102" s="23" t="s">
        <v>189</v>
      </c>
      <c r="F102" s="24" t="s">
        <v>239</v>
      </c>
      <c r="G102" s="26">
        <v>1</v>
      </c>
      <c r="H102" s="16">
        <v>44.78</v>
      </c>
      <c r="I102" s="32">
        <f>ROUND(H102*G102,2)</f>
        <v>44.78</v>
      </c>
      <c r="J102" s="32">
        <f>ROUND(I102*1.2,2)</f>
        <v>53.74</v>
      </c>
      <c r="K102" s="32"/>
    </row>
    <row r="103" spans="1:11" s="5" customFormat="1" ht="27" customHeight="1">
      <c r="A103" s="39"/>
      <c r="B103" s="17" t="str">
        <f t="shared" si="0"/>
        <v>10082705H00000079420</v>
      </c>
      <c r="C103" s="21" t="s">
        <v>218</v>
      </c>
      <c r="D103" s="24">
        <v>10082705</v>
      </c>
      <c r="E103" s="23" t="s">
        <v>190</v>
      </c>
      <c r="F103" s="24" t="s">
        <v>239</v>
      </c>
      <c r="G103" s="26">
        <v>20</v>
      </c>
      <c r="H103" s="16">
        <v>4.08</v>
      </c>
      <c r="I103" s="32">
        <f aca="true" t="shared" si="4" ref="I103:I131">ROUND(H103*G103,2)</f>
        <v>81.6</v>
      </c>
      <c r="J103" s="32">
        <f aca="true" t="shared" si="5" ref="J103:J165">ROUND(I103*1.2,2)</f>
        <v>97.92</v>
      </c>
      <c r="K103" s="16"/>
    </row>
    <row r="104" spans="1:11" s="5" customFormat="1" ht="42.75" customHeight="1">
      <c r="A104" s="39"/>
      <c r="B104" s="17" t="str">
        <f t="shared" si="0"/>
        <v>10082707H0000005794</v>
      </c>
      <c r="C104" s="21" t="s">
        <v>217</v>
      </c>
      <c r="D104" s="24">
        <v>10082707</v>
      </c>
      <c r="E104" s="23" t="s">
        <v>191</v>
      </c>
      <c r="F104" s="24" t="s">
        <v>239</v>
      </c>
      <c r="G104" s="26">
        <v>4</v>
      </c>
      <c r="H104" s="16">
        <v>152.26</v>
      </c>
      <c r="I104" s="32">
        <f t="shared" si="4"/>
        <v>609.04</v>
      </c>
      <c r="J104" s="32">
        <f t="shared" si="5"/>
        <v>730.85</v>
      </c>
      <c r="K104" s="16"/>
    </row>
    <row r="105" spans="1:11" s="5" customFormat="1" ht="27" customHeight="1">
      <c r="A105" s="39"/>
      <c r="B105" s="17" t="str">
        <f t="shared" si="0"/>
        <v>10082729H000000157265</v>
      </c>
      <c r="C105" s="21" t="s">
        <v>219</v>
      </c>
      <c r="D105" s="24">
        <v>10082729</v>
      </c>
      <c r="E105" s="23" t="s">
        <v>192</v>
      </c>
      <c r="F105" s="24" t="s">
        <v>239</v>
      </c>
      <c r="G105" s="26">
        <v>265</v>
      </c>
      <c r="H105" s="16">
        <v>2.02</v>
      </c>
      <c r="I105" s="32">
        <f t="shared" si="4"/>
        <v>535.3</v>
      </c>
      <c r="J105" s="32">
        <f t="shared" si="5"/>
        <v>642.36</v>
      </c>
      <c r="K105" s="16"/>
    </row>
    <row r="106" spans="1:11" s="5" customFormat="1" ht="27" customHeight="1">
      <c r="A106" s="39"/>
      <c r="B106" s="17" t="str">
        <f t="shared" si="0"/>
        <v>10082738H000000155323</v>
      </c>
      <c r="C106" s="21" t="s">
        <v>220</v>
      </c>
      <c r="D106" s="24">
        <v>10082738</v>
      </c>
      <c r="E106" s="23" t="s">
        <v>193</v>
      </c>
      <c r="F106" s="24" t="s">
        <v>239</v>
      </c>
      <c r="G106" s="26">
        <v>323</v>
      </c>
      <c r="H106" s="16">
        <v>7.06</v>
      </c>
      <c r="I106" s="32">
        <f t="shared" si="4"/>
        <v>2280.38</v>
      </c>
      <c r="J106" s="32">
        <f t="shared" si="5"/>
        <v>2736.46</v>
      </c>
      <c r="K106" s="16"/>
    </row>
    <row r="107" spans="1:11" s="5" customFormat="1" ht="27" customHeight="1">
      <c r="A107" s="39"/>
      <c r="B107" s="17" t="str">
        <f t="shared" si="0"/>
        <v>10082738H000000158361</v>
      </c>
      <c r="C107" s="21" t="s">
        <v>220</v>
      </c>
      <c r="D107" s="24">
        <v>10082738</v>
      </c>
      <c r="E107" s="23" t="s">
        <v>194</v>
      </c>
      <c r="F107" s="24" t="s">
        <v>239</v>
      </c>
      <c r="G107" s="26">
        <v>361</v>
      </c>
      <c r="H107" s="16">
        <v>7.06</v>
      </c>
      <c r="I107" s="32">
        <f t="shared" si="4"/>
        <v>2548.66</v>
      </c>
      <c r="J107" s="32">
        <f t="shared" si="5"/>
        <v>3058.39</v>
      </c>
      <c r="K107" s="16"/>
    </row>
    <row r="108" spans="1:11" s="5" customFormat="1" ht="27" customHeight="1">
      <c r="A108" s="39"/>
      <c r="B108" s="17" t="str">
        <f t="shared" si="0"/>
        <v>10082753H00000028829</v>
      </c>
      <c r="C108" s="21" t="s">
        <v>221</v>
      </c>
      <c r="D108" s="24">
        <v>10082753</v>
      </c>
      <c r="E108" s="23" t="s">
        <v>195</v>
      </c>
      <c r="F108" s="24" t="s">
        <v>239</v>
      </c>
      <c r="G108" s="26">
        <v>29</v>
      </c>
      <c r="H108" s="16">
        <v>7.13</v>
      </c>
      <c r="I108" s="32">
        <f t="shared" si="4"/>
        <v>206.77</v>
      </c>
      <c r="J108" s="32">
        <f t="shared" si="5"/>
        <v>248.12</v>
      </c>
      <c r="K108" s="16"/>
    </row>
    <row r="109" spans="1:11" s="5" customFormat="1" ht="27" customHeight="1">
      <c r="A109" s="39"/>
      <c r="B109" s="17" t="str">
        <f t="shared" si="0"/>
        <v>10082753H000000300131</v>
      </c>
      <c r="C109" s="21" t="s">
        <v>221</v>
      </c>
      <c r="D109" s="24">
        <v>10082753</v>
      </c>
      <c r="E109" s="23" t="s">
        <v>196</v>
      </c>
      <c r="F109" s="24" t="s">
        <v>239</v>
      </c>
      <c r="G109" s="26">
        <v>131</v>
      </c>
      <c r="H109" s="16">
        <v>7.13</v>
      </c>
      <c r="I109" s="32">
        <f t="shared" si="4"/>
        <v>934.03</v>
      </c>
      <c r="J109" s="32">
        <f t="shared" si="5"/>
        <v>1120.84</v>
      </c>
      <c r="K109" s="16"/>
    </row>
    <row r="110" spans="1:11" s="5" customFormat="1" ht="27" customHeight="1">
      <c r="A110" s="39"/>
      <c r="B110" s="17" t="str">
        <f t="shared" si="0"/>
        <v>10082934H000000159580</v>
      </c>
      <c r="C110" s="21" t="s">
        <v>218</v>
      </c>
      <c r="D110" s="24">
        <v>10082934</v>
      </c>
      <c r="E110" s="23" t="s">
        <v>197</v>
      </c>
      <c r="F110" s="24" t="s">
        <v>239</v>
      </c>
      <c r="G110" s="26">
        <v>580</v>
      </c>
      <c r="H110" s="16">
        <v>4.08</v>
      </c>
      <c r="I110" s="32">
        <f t="shared" si="4"/>
        <v>2366.4</v>
      </c>
      <c r="J110" s="32">
        <f t="shared" si="5"/>
        <v>2839.68</v>
      </c>
      <c r="K110" s="16"/>
    </row>
    <row r="111" spans="1:11" s="5" customFormat="1" ht="27" customHeight="1">
      <c r="A111" s="39"/>
      <c r="B111" s="17" t="str">
        <f t="shared" si="0"/>
        <v>10082956H00000050022</v>
      </c>
      <c r="C111" s="21" t="s">
        <v>222</v>
      </c>
      <c r="D111" s="24">
        <v>10082956</v>
      </c>
      <c r="E111" s="23" t="s">
        <v>198</v>
      </c>
      <c r="F111" s="24" t="s">
        <v>239</v>
      </c>
      <c r="G111" s="26">
        <v>22</v>
      </c>
      <c r="H111" s="16">
        <v>7.73</v>
      </c>
      <c r="I111" s="32">
        <f t="shared" si="4"/>
        <v>170.06</v>
      </c>
      <c r="J111" s="32">
        <f t="shared" si="5"/>
        <v>204.07</v>
      </c>
      <c r="K111" s="16"/>
    </row>
    <row r="112" spans="1:11" s="5" customFormat="1" ht="27" customHeight="1">
      <c r="A112" s="39"/>
      <c r="B112" s="17" t="str">
        <f t="shared" si="0"/>
        <v>10083149H0000005611</v>
      </c>
      <c r="C112" s="21" t="s">
        <v>223</v>
      </c>
      <c r="D112" s="24">
        <v>10083149</v>
      </c>
      <c r="E112" s="23" t="s">
        <v>199</v>
      </c>
      <c r="F112" s="24" t="s">
        <v>2</v>
      </c>
      <c r="G112" s="26">
        <v>1</v>
      </c>
      <c r="H112" s="16">
        <v>42.53</v>
      </c>
      <c r="I112" s="32">
        <f t="shared" si="4"/>
        <v>42.53</v>
      </c>
      <c r="J112" s="32">
        <f t="shared" si="5"/>
        <v>51.04</v>
      </c>
      <c r="K112" s="16"/>
    </row>
    <row r="113" spans="1:11" s="5" customFormat="1" ht="27" customHeight="1">
      <c r="A113" s="39"/>
      <c r="B113" s="17" t="str">
        <f t="shared" si="0"/>
        <v>10083149H0000005722</v>
      </c>
      <c r="C113" s="21" t="s">
        <v>223</v>
      </c>
      <c r="D113" s="24">
        <v>10083149</v>
      </c>
      <c r="E113" s="23" t="s">
        <v>200</v>
      </c>
      <c r="F113" s="24" t="s">
        <v>2</v>
      </c>
      <c r="G113" s="26">
        <v>2</v>
      </c>
      <c r="H113" s="16">
        <v>42.53</v>
      </c>
      <c r="I113" s="32">
        <f t="shared" si="4"/>
        <v>85.06</v>
      </c>
      <c r="J113" s="32">
        <f t="shared" si="5"/>
        <v>102.07</v>
      </c>
      <c r="K113" s="16"/>
    </row>
    <row r="114" spans="1:11" s="5" customFormat="1" ht="27" customHeight="1">
      <c r="A114" s="39"/>
      <c r="B114" s="17" t="str">
        <f t="shared" si="0"/>
        <v>10084195H0000012622</v>
      </c>
      <c r="C114" s="21" t="s">
        <v>224</v>
      </c>
      <c r="D114" s="24">
        <v>10084195</v>
      </c>
      <c r="E114" s="23" t="s">
        <v>201</v>
      </c>
      <c r="F114" s="24" t="s">
        <v>2</v>
      </c>
      <c r="G114" s="26">
        <v>2</v>
      </c>
      <c r="H114" s="16">
        <v>29.61</v>
      </c>
      <c r="I114" s="32">
        <f t="shared" si="4"/>
        <v>59.22</v>
      </c>
      <c r="J114" s="32">
        <f t="shared" si="5"/>
        <v>71.06</v>
      </c>
      <c r="K114" s="16"/>
    </row>
    <row r="115" spans="1:11" s="5" customFormat="1" ht="29.25" customHeight="1">
      <c r="A115" s="39"/>
      <c r="B115" s="17" t="str">
        <f t="shared" si="0"/>
        <v>10089613H00000006712</v>
      </c>
      <c r="C115" s="21" t="s">
        <v>225</v>
      </c>
      <c r="D115" s="24">
        <v>10089613</v>
      </c>
      <c r="E115" s="23" t="s">
        <v>98</v>
      </c>
      <c r="F115" s="24" t="s">
        <v>2</v>
      </c>
      <c r="G115" s="26">
        <v>12</v>
      </c>
      <c r="H115" s="16">
        <v>542.15</v>
      </c>
      <c r="I115" s="32">
        <f t="shared" si="4"/>
        <v>6505.8</v>
      </c>
      <c r="J115" s="32">
        <f t="shared" si="5"/>
        <v>7806.96</v>
      </c>
      <c r="K115" s="16"/>
    </row>
    <row r="116" spans="1:11" s="5" customFormat="1" ht="42.75" customHeight="1">
      <c r="A116" s="39"/>
      <c r="B116" s="17" t="str">
        <f t="shared" si="0"/>
        <v>10089614H0000000681</v>
      </c>
      <c r="C116" s="21" t="s">
        <v>226</v>
      </c>
      <c r="D116" s="24">
        <v>10089614</v>
      </c>
      <c r="E116" s="23" t="s">
        <v>99</v>
      </c>
      <c r="F116" s="24" t="s">
        <v>2</v>
      </c>
      <c r="G116" s="26">
        <v>1</v>
      </c>
      <c r="H116" s="16">
        <v>89.27</v>
      </c>
      <c r="I116" s="32">
        <f t="shared" si="4"/>
        <v>89.27</v>
      </c>
      <c r="J116" s="32">
        <f t="shared" si="5"/>
        <v>107.12</v>
      </c>
      <c r="K116" s="16"/>
    </row>
    <row r="117" spans="1:11" s="5" customFormat="1" ht="27" customHeight="1">
      <c r="A117" s="39"/>
      <c r="B117" s="17" t="str">
        <f t="shared" si="0"/>
        <v>30013547H0000000654</v>
      </c>
      <c r="C117" s="21" t="s">
        <v>227</v>
      </c>
      <c r="D117" s="24">
        <v>30013547</v>
      </c>
      <c r="E117" s="23" t="s">
        <v>202</v>
      </c>
      <c r="F117" s="24" t="s">
        <v>2</v>
      </c>
      <c r="G117" s="26">
        <v>4</v>
      </c>
      <c r="H117" s="16">
        <v>1144.85</v>
      </c>
      <c r="I117" s="32">
        <f t="shared" si="4"/>
        <v>4579.4</v>
      </c>
      <c r="J117" s="32">
        <f t="shared" si="5"/>
        <v>5495.28</v>
      </c>
      <c r="K117" s="16"/>
    </row>
    <row r="118" spans="1:11" s="5" customFormat="1" ht="27" customHeight="1">
      <c r="A118" s="39"/>
      <c r="B118" s="17" t="str">
        <f t="shared" si="0"/>
        <v>30013548H0000000661</v>
      </c>
      <c r="C118" s="21" t="s">
        <v>228</v>
      </c>
      <c r="D118" s="24">
        <v>30013548</v>
      </c>
      <c r="E118" s="23" t="s">
        <v>203</v>
      </c>
      <c r="F118" s="24" t="s">
        <v>2</v>
      </c>
      <c r="G118" s="26">
        <v>1</v>
      </c>
      <c r="H118" s="16">
        <v>1087.45</v>
      </c>
      <c r="I118" s="32">
        <f t="shared" si="4"/>
        <v>1087.45</v>
      </c>
      <c r="J118" s="32">
        <f t="shared" si="5"/>
        <v>1304.94</v>
      </c>
      <c r="K118" s="16"/>
    </row>
    <row r="119" spans="1:11" s="5" customFormat="1" ht="27" customHeight="1">
      <c r="A119" s="39"/>
      <c r="B119" s="17" t="str">
        <f t="shared" si="0"/>
        <v>30015603H0000012693</v>
      </c>
      <c r="C119" s="21" t="s">
        <v>229</v>
      </c>
      <c r="D119" s="24">
        <v>30015603</v>
      </c>
      <c r="E119" s="23" t="s">
        <v>204</v>
      </c>
      <c r="F119" s="24" t="s">
        <v>2</v>
      </c>
      <c r="G119" s="26">
        <v>3</v>
      </c>
      <c r="H119" s="16">
        <v>2646.43</v>
      </c>
      <c r="I119" s="32">
        <f t="shared" si="4"/>
        <v>7939.29</v>
      </c>
      <c r="J119" s="32">
        <f t="shared" si="5"/>
        <v>9527.15</v>
      </c>
      <c r="K119" s="16"/>
    </row>
    <row r="120" spans="1:11" s="5" customFormat="1" ht="46.5" customHeight="1">
      <c r="A120" s="39"/>
      <c r="B120" s="17" t="str">
        <f t="shared" si="0"/>
        <v>30015605H0000012682</v>
      </c>
      <c r="C120" s="21" t="s">
        <v>230</v>
      </c>
      <c r="D120" s="24">
        <v>30015605</v>
      </c>
      <c r="E120" s="23" t="s">
        <v>205</v>
      </c>
      <c r="F120" s="24" t="s">
        <v>2</v>
      </c>
      <c r="G120" s="26">
        <v>2</v>
      </c>
      <c r="H120" s="16">
        <v>1933.47</v>
      </c>
      <c r="I120" s="32">
        <f t="shared" si="4"/>
        <v>3866.94</v>
      </c>
      <c r="J120" s="32">
        <f t="shared" si="5"/>
        <v>4640.33</v>
      </c>
      <c r="K120" s="16"/>
    </row>
    <row r="121" spans="1:11" s="5" customFormat="1" ht="27" customHeight="1">
      <c r="A121" s="39"/>
      <c r="B121" s="17" t="str">
        <f t="shared" si="0"/>
        <v>50058133H0000008071</v>
      </c>
      <c r="C121" s="21" t="s">
        <v>231</v>
      </c>
      <c r="D121" s="24">
        <v>50058133</v>
      </c>
      <c r="E121" s="23" t="s">
        <v>206</v>
      </c>
      <c r="F121" s="24" t="s">
        <v>2</v>
      </c>
      <c r="G121" s="26">
        <v>1</v>
      </c>
      <c r="H121" s="16">
        <v>27.68</v>
      </c>
      <c r="I121" s="32">
        <f t="shared" si="4"/>
        <v>27.68</v>
      </c>
      <c r="J121" s="32">
        <f t="shared" si="5"/>
        <v>33.22</v>
      </c>
      <c r="K121" s="16"/>
    </row>
    <row r="122" spans="1:11" s="5" customFormat="1" ht="27" customHeight="1">
      <c r="A122" s="39"/>
      <c r="B122" s="17" t="str">
        <f t="shared" si="0"/>
        <v>50058135H0000009056</v>
      </c>
      <c r="C122" s="21" t="s">
        <v>232</v>
      </c>
      <c r="D122" s="24">
        <v>50058135</v>
      </c>
      <c r="E122" s="23" t="s">
        <v>207</v>
      </c>
      <c r="F122" s="24" t="s">
        <v>2</v>
      </c>
      <c r="G122" s="26">
        <v>6</v>
      </c>
      <c r="H122" s="16">
        <v>24.17</v>
      </c>
      <c r="I122" s="32">
        <f t="shared" si="4"/>
        <v>145.02</v>
      </c>
      <c r="J122" s="32">
        <f t="shared" si="5"/>
        <v>174.02</v>
      </c>
      <c r="K122" s="16"/>
    </row>
    <row r="123" spans="1:11" s="5" customFormat="1" ht="40.5" customHeight="1">
      <c r="A123" s="39"/>
      <c r="B123" s="17" t="str">
        <f t="shared" si="0"/>
        <v>50067455H0000005022</v>
      </c>
      <c r="C123" s="21" t="s">
        <v>233</v>
      </c>
      <c r="D123" s="24">
        <v>50067455</v>
      </c>
      <c r="E123" s="23" t="s">
        <v>208</v>
      </c>
      <c r="F123" s="24" t="s">
        <v>2</v>
      </c>
      <c r="G123" s="26">
        <v>2</v>
      </c>
      <c r="H123" s="16">
        <v>169.54</v>
      </c>
      <c r="I123" s="32">
        <f t="shared" si="4"/>
        <v>339.08</v>
      </c>
      <c r="J123" s="32">
        <f t="shared" si="5"/>
        <v>406.9</v>
      </c>
      <c r="K123" s="16"/>
    </row>
    <row r="124" spans="1:11" s="5" customFormat="1" ht="27" customHeight="1">
      <c r="A124" s="39"/>
      <c r="B124" s="17" t="str">
        <f t="shared" si="0"/>
        <v>50118423H0000222671</v>
      </c>
      <c r="C124" s="21" t="s">
        <v>234</v>
      </c>
      <c r="D124" s="24">
        <v>50118423</v>
      </c>
      <c r="E124" s="23" t="s">
        <v>209</v>
      </c>
      <c r="F124" s="24" t="s">
        <v>2</v>
      </c>
      <c r="G124" s="26">
        <v>1</v>
      </c>
      <c r="H124" s="16">
        <v>1010.86</v>
      </c>
      <c r="I124" s="32">
        <f t="shared" si="4"/>
        <v>1010.86</v>
      </c>
      <c r="J124" s="32">
        <f t="shared" si="5"/>
        <v>1213.03</v>
      </c>
      <c r="K124" s="16"/>
    </row>
    <row r="125" spans="1:11" s="5" customFormat="1" ht="27" customHeight="1">
      <c r="A125" s="39"/>
      <c r="B125" s="17" t="str">
        <f t="shared" si="0"/>
        <v>50120487H0000239181</v>
      </c>
      <c r="C125" s="21" t="s">
        <v>223</v>
      </c>
      <c r="D125" s="24">
        <v>50120487</v>
      </c>
      <c r="E125" s="23" t="s">
        <v>210</v>
      </c>
      <c r="F125" s="24" t="s">
        <v>2</v>
      </c>
      <c r="G125" s="26">
        <v>1</v>
      </c>
      <c r="H125" s="16">
        <v>42.53</v>
      </c>
      <c r="I125" s="32">
        <f t="shared" si="4"/>
        <v>42.53</v>
      </c>
      <c r="J125" s="32">
        <f t="shared" si="5"/>
        <v>51.04</v>
      </c>
      <c r="K125" s="16"/>
    </row>
    <row r="126" spans="1:11" s="5" customFormat="1" ht="27" customHeight="1">
      <c r="A126" s="39"/>
      <c r="B126" s="17" t="str">
        <f t="shared" si="0"/>
        <v>50120487H0000239202</v>
      </c>
      <c r="C126" s="21" t="s">
        <v>223</v>
      </c>
      <c r="D126" s="24">
        <v>50120487</v>
      </c>
      <c r="E126" s="23" t="s">
        <v>211</v>
      </c>
      <c r="F126" s="24" t="s">
        <v>2</v>
      </c>
      <c r="G126" s="26">
        <v>2</v>
      </c>
      <c r="H126" s="16">
        <v>42.53</v>
      </c>
      <c r="I126" s="32">
        <f t="shared" si="4"/>
        <v>85.06</v>
      </c>
      <c r="J126" s="32">
        <f t="shared" si="5"/>
        <v>102.07</v>
      </c>
      <c r="K126" s="16"/>
    </row>
    <row r="127" spans="1:11" s="5" customFormat="1" ht="27" customHeight="1">
      <c r="A127" s="39"/>
      <c r="B127" s="17" t="str">
        <f t="shared" si="0"/>
        <v>50120489H0000239165</v>
      </c>
      <c r="C127" s="21" t="s">
        <v>235</v>
      </c>
      <c r="D127" s="24">
        <v>50120489</v>
      </c>
      <c r="E127" s="23" t="s">
        <v>212</v>
      </c>
      <c r="F127" s="24" t="s">
        <v>2</v>
      </c>
      <c r="G127" s="26">
        <v>5</v>
      </c>
      <c r="H127" s="16">
        <v>29.37</v>
      </c>
      <c r="I127" s="32">
        <f t="shared" si="4"/>
        <v>146.85</v>
      </c>
      <c r="J127" s="32">
        <f t="shared" si="5"/>
        <v>176.22</v>
      </c>
      <c r="K127" s="16"/>
    </row>
    <row r="128" spans="1:11" s="5" customFormat="1" ht="27" customHeight="1">
      <c r="A128" s="39"/>
      <c r="B128" s="17" t="str">
        <f t="shared" si="0"/>
        <v>50120493H0000239158</v>
      </c>
      <c r="C128" s="21" t="s">
        <v>236</v>
      </c>
      <c r="D128" s="24">
        <v>50120493</v>
      </c>
      <c r="E128" s="23" t="s">
        <v>213</v>
      </c>
      <c r="F128" s="24" t="s">
        <v>240</v>
      </c>
      <c r="G128" s="26">
        <v>8</v>
      </c>
      <c r="H128" s="16">
        <v>94.26</v>
      </c>
      <c r="I128" s="32">
        <f t="shared" si="4"/>
        <v>754.08</v>
      </c>
      <c r="J128" s="32">
        <f t="shared" si="5"/>
        <v>904.9</v>
      </c>
      <c r="K128" s="16"/>
    </row>
    <row r="129" spans="1:11" s="5" customFormat="1" ht="27" customHeight="1">
      <c r="A129" s="39"/>
      <c r="B129" s="17" t="str">
        <f t="shared" si="0"/>
        <v>60048718H0000012711</v>
      </c>
      <c r="C129" s="21" t="s">
        <v>237</v>
      </c>
      <c r="D129" s="24">
        <v>60048718</v>
      </c>
      <c r="E129" s="23" t="s">
        <v>214</v>
      </c>
      <c r="F129" s="24" t="s">
        <v>2</v>
      </c>
      <c r="G129" s="26">
        <v>1</v>
      </c>
      <c r="H129" s="16">
        <v>2295.99</v>
      </c>
      <c r="I129" s="32">
        <f t="shared" si="4"/>
        <v>2295.99</v>
      </c>
      <c r="J129" s="32">
        <f t="shared" si="5"/>
        <v>2755.19</v>
      </c>
      <c r="K129" s="16"/>
    </row>
    <row r="130" spans="1:11" s="5" customFormat="1" ht="39" customHeight="1">
      <c r="A130" s="39"/>
      <c r="B130" s="17" t="str">
        <f t="shared" si="0"/>
        <v>60049294H0000010381</v>
      </c>
      <c r="C130" s="21" t="s">
        <v>238</v>
      </c>
      <c r="D130" s="24">
        <v>60049294</v>
      </c>
      <c r="E130" s="23" t="s">
        <v>215</v>
      </c>
      <c r="F130" s="24" t="s">
        <v>2</v>
      </c>
      <c r="G130" s="26">
        <v>1</v>
      </c>
      <c r="H130" s="16">
        <v>36.62</v>
      </c>
      <c r="I130" s="32">
        <f t="shared" si="4"/>
        <v>36.62</v>
      </c>
      <c r="J130" s="32">
        <f t="shared" si="5"/>
        <v>43.94</v>
      </c>
      <c r="K130" s="16"/>
    </row>
    <row r="131" spans="1:11" s="5" customFormat="1" ht="44.25" customHeight="1" thickBot="1">
      <c r="A131" s="45"/>
      <c r="B131" s="17" t="str">
        <f t="shared" si="0"/>
        <v>60049294H0000012612</v>
      </c>
      <c r="C131" s="21" t="s">
        <v>238</v>
      </c>
      <c r="D131" s="24">
        <v>60049294</v>
      </c>
      <c r="E131" s="23" t="s">
        <v>216</v>
      </c>
      <c r="F131" s="24" t="s">
        <v>2</v>
      </c>
      <c r="G131" s="26">
        <v>2</v>
      </c>
      <c r="H131" s="16">
        <v>36.62</v>
      </c>
      <c r="I131" s="32">
        <f t="shared" si="4"/>
        <v>73.24</v>
      </c>
      <c r="J131" s="32">
        <f t="shared" si="5"/>
        <v>87.89</v>
      </c>
      <c r="K131" s="16"/>
    </row>
    <row r="132" spans="1:11" s="5" customFormat="1" ht="27" customHeight="1" thickBot="1">
      <c r="A132" s="40" t="s">
        <v>241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2"/>
    </row>
    <row r="133" spans="1:11" s="5" customFormat="1" ht="63.75" customHeight="1">
      <c r="A133" s="44" t="s">
        <v>257</v>
      </c>
      <c r="B133" s="17" t="str">
        <f t="shared" si="0"/>
        <v>10081354H00000082716</v>
      </c>
      <c r="C133" s="21" t="s">
        <v>250</v>
      </c>
      <c r="D133" s="24">
        <v>10081354</v>
      </c>
      <c r="E133" s="23" t="s">
        <v>243</v>
      </c>
      <c r="F133" s="24" t="s">
        <v>186</v>
      </c>
      <c r="G133" s="26">
        <v>16</v>
      </c>
      <c r="H133" s="16">
        <v>4.6</v>
      </c>
      <c r="I133" s="32">
        <f aca="true" t="shared" si="6" ref="I133:I139">ROUND(H133*G133,2)</f>
        <v>73.6</v>
      </c>
      <c r="J133" s="32">
        <f t="shared" si="5"/>
        <v>88.32</v>
      </c>
      <c r="K133" s="16"/>
    </row>
    <row r="134" spans="1:11" s="5" customFormat="1" ht="27" customHeight="1">
      <c r="A134" s="39"/>
      <c r="B134" s="17" t="str">
        <f t="shared" si="0"/>
        <v>50059263H0000000561</v>
      </c>
      <c r="C134" s="21" t="s">
        <v>251</v>
      </c>
      <c r="D134" s="24">
        <v>50059263</v>
      </c>
      <c r="E134" s="23" t="s">
        <v>244</v>
      </c>
      <c r="F134" s="24" t="s">
        <v>186</v>
      </c>
      <c r="G134" s="26">
        <v>1</v>
      </c>
      <c r="H134" s="16">
        <v>3127.67</v>
      </c>
      <c r="I134" s="32">
        <f t="shared" si="6"/>
        <v>3127.67</v>
      </c>
      <c r="J134" s="32">
        <f t="shared" si="5"/>
        <v>3753.2</v>
      </c>
      <c r="K134" s="16"/>
    </row>
    <row r="135" spans="1:11" s="5" customFormat="1" ht="61.5" customHeight="1">
      <c r="A135" s="39"/>
      <c r="B135" s="17" t="str">
        <f t="shared" si="0"/>
        <v>50062351H0000009431</v>
      </c>
      <c r="C135" s="21" t="s">
        <v>252</v>
      </c>
      <c r="D135" s="24">
        <v>50062351</v>
      </c>
      <c r="E135" s="23" t="s">
        <v>245</v>
      </c>
      <c r="F135" s="24" t="s">
        <v>186</v>
      </c>
      <c r="G135" s="26">
        <v>1</v>
      </c>
      <c r="H135" s="16">
        <v>211.12</v>
      </c>
      <c r="I135" s="32">
        <f t="shared" si="6"/>
        <v>211.12</v>
      </c>
      <c r="J135" s="32">
        <f t="shared" si="5"/>
        <v>253.34</v>
      </c>
      <c r="K135" s="16"/>
    </row>
    <row r="136" spans="1:11" s="5" customFormat="1" ht="27" customHeight="1">
      <c r="A136" s="39"/>
      <c r="B136" s="17" t="str">
        <f t="shared" si="0"/>
        <v>50062436H0000005061</v>
      </c>
      <c r="C136" s="21" t="s">
        <v>253</v>
      </c>
      <c r="D136" s="24">
        <v>50062436</v>
      </c>
      <c r="E136" s="23" t="s">
        <v>246</v>
      </c>
      <c r="F136" s="24" t="s">
        <v>2</v>
      </c>
      <c r="G136" s="26">
        <v>1</v>
      </c>
      <c r="H136" s="16">
        <v>294.37</v>
      </c>
      <c r="I136" s="32">
        <f t="shared" si="6"/>
        <v>294.37</v>
      </c>
      <c r="J136" s="32">
        <f t="shared" si="5"/>
        <v>353.24</v>
      </c>
      <c r="K136" s="16"/>
    </row>
    <row r="137" spans="1:11" s="5" customFormat="1" ht="25.5" customHeight="1">
      <c r="A137" s="39"/>
      <c r="B137" s="17" t="str">
        <f t="shared" si="0"/>
        <v>50118971H0000222641</v>
      </c>
      <c r="C137" s="21" t="s">
        <v>254</v>
      </c>
      <c r="D137" s="24">
        <v>50118971</v>
      </c>
      <c r="E137" s="23" t="s">
        <v>247</v>
      </c>
      <c r="F137" s="24" t="s">
        <v>2</v>
      </c>
      <c r="G137" s="26">
        <v>1</v>
      </c>
      <c r="H137" s="16">
        <v>3347.57</v>
      </c>
      <c r="I137" s="32">
        <f t="shared" si="6"/>
        <v>3347.57</v>
      </c>
      <c r="J137" s="32">
        <f t="shared" si="5"/>
        <v>4017.08</v>
      </c>
      <c r="K137" s="16"/>
    </row>
    <row r="138" spans="1:11" s="5" customFormat="1" ht="27" customHeight="1">
      <c r="A138" s="39"/>
      <c r="B138" s="17" t="str">
        <f t="shared" si="0"/>
        <v>50120487H0000239195</v>
      </c>
      <c r="C138" s="21" t="s">
        <v>255</v>
      </c>
      <c r="D138" s="24">
        <v>50120487</v>
      </c>
      <c r="E138" s="23" t="s">
        <v>248</v>
      </c>
      <c r="F138" s="24" t="s">
        <v>2</v>
      </c>
      <c r="G138" s="26">
        <v>5</v>
      </c>
      <c r="H138" s="16">
        <v>42.53</v>
      </c>
      <c r="I138" s="32">
        <f t="shared" si="6"/>
        <v>212.65</v>
      </c>
      <c r="J138" s="32">
        <f t="shared" si="5"/>
        <v>255.18</v>
      </c>
      <c r="K138" s="16"/>
    </row>
    <row r="139" spans="1:11" s="5" customFormat="1" ht="27" customHeight="1" thickBot="1">
      <c r="A139" s="45"/>
      <c r="B139" s="17" t="str">
        <f t="shared" si="0"/>
        <v>60049070H0000017961</v>
      </c>
      <c r="C139" s="21" t="s">
        <v>256</v>
      </c>
      <c r="D139" s="24">
        <v>60049070</v>
      </c>
      <c r="E139" s="23" t="s">
        <v>249</v>
      </c>
      <c r="F139" s="24" t="s">
        <v>186</v>
      </c>
      <c r="G139" s="26">
        <v>1</v>
      </c>
      <c r="H139" s="16">
        <v>274.45</v>
      </c>
      <c r="I139" s="32">
        <f t="shared" si="6"/>
        <v>274.45</v>
      </c>
      <c r="J139" s="32">
        <f t="shared" si="5"/>
        <v>329.34</v>
      </c>
      <c r="K139" s="16"/>
    </row>
    <row r="140" spans="1:11" s="5" customFormat="1" ht="27" customHeight="1" thickBot="1">
      <c r="A140" s="40" t="s">
        <v>258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2"/>
    </row>
    <row r="141" spans="1:11" s="5" customFormat="1" ht="27" customHeight="1">
      <c r="A141" s="44" t="s">
        <v>305</v>
      </c>
      <c r="B141" s="17" t="str">
        <f t="shared" si="0"/>
        <v>10081555H0000004014</v>
      </c>
      <c r="C141" s="21" t="s">
        <v>282</v>
      </c>
      <c r="D141" s="24">
        <v>10081555</v>
      </c>
      <c r="E141" s="23" t="s">
        <v>259</v>
      </c>
      <c r="F141" s="24" t="s">
        <v>2</v>
      </c>
      <c r="G141" s="26">
        <v>4</v>
      </c>
      <c r="H141" s="16">
        <v>636.48</v>
      </c>
      <c r="I141" s="32">
        <f aca="true" t="shared" si="7" ref="I141:I165">ROUND(H141*G141,2)</f>
        <v>2545.92</v>
      </c>
      <c r="J141" s="32">
        <f t="shared" si="5"/>
        <v>3055.1</v>
      </c>
      <c r="K141" s="16"/>
    </row>
    <row r="142" spans="1:11" s="5" customFormat="1" ht="39.75" customHeight="1">
      <c r="A142" s="39"/>
      <c r="B142" s="17" t="str">
        <f t="shared" si="0"/>
        <v>10082355H0000011692</v>
      </c>
      <c r="C142" s="21" t="s">
        <v>283</v>
      </c>
      <c r="D142" s="24">
        <v>10082355</v>
      </c>
      <c r="E142" s="23" t="s">
        <v>260</v>
      </c>
      <c r="F142" s="24" t="s">
        <v>2</v>
      </c>
      <c r="G142" s="26">
        <v>2</v>
      </c>
      <c r="H142" s="16">
        <v>755.26</v>
      </c>
      <c r="I142" s="32">
        <f t="shared" si="7"/>
        <v>1510.52</v>
      </c>
      <c r="J142" s="32">
        <f t="shared" si="5"/>
        <v>1812.62</v>
      </c>
      <c r="K142" s="16"/>
    </row>
    <row r="143" spans="1:11" s="5" customFormat="1" ht="39.75" customHeight="1">
      <c r="A143" s="39"/>
      <c r="B143" s="17" t="str">
        <f t="shared" si="0"/>
        <v>10082397H0000017842</v>
      </c>
      <c r="C143" s="21" t="s">
        <v>284</v>
      </c>
      <c r="D143" s="24">
        <v>10082397</v>
      </c>
      <c r="E143" s="23" t="s">
        <v>261</v>
      </c>
      <c r="F143" s="24" t="s">
        <v>2</v>
      </c>
      <c r="G143" s="26">
        <v>2</v>
      </c>
      <c r="H143" s="16">
        <v>652.54</v>
      </c>
      <c r="I143" s="32">
        <f t="shared" si="7"/>
        <v>1305.08</v>
      </c>
      <c r="J143" s="32">
        <f t="shared" si="5"/>
        <v>1566.1</v>
      </c>
      <c r="K143" s="16"/>
    </row>
    <row r="144" spans="1:11" s="5" customFormat="1" ht="27" customHeight="1">
      <c r="A144" s="39"/>
      <c r="B144" s="17" t="str">
        <f t="shared" si="0"/>
        <v>10082706H0000005787,6</v>
      </c>
      <c r="C144" s="21" t="s">
        <v>285</v>
      </c>
      <c r="D144" s="24">
        <v>10082706</v>
      </c>
      <c r="E144" s="23" t="s">
        <v>262</v>
      </c>
      <c r="F144" s="24" t="s">
        <v>239</v>
      </c>
      <c r="G144" s="26">
        <v>7.6</v>
      </c>
      <c r="H144" s="16">
        <v>151.05</v>
      </c>
      <c r="I144" s="32">
        <f t="shared" si="7"/>
        <v>1147.98</v>
      </c>
      <c r="J144" s="32">
        <f t="shared" si="5"/>
        <v>1377.58</v>
      </c>
      <c r="K144" s="16"/>
    </row>
    <row r="145" spans="1:11" s="5" customFormat="1" ht="46.5" customHeight="1">
      <c r="A145" s="39"/>
      <c r="B145" s="17" t="str">
        <f t="shared" si="0"/>
        <v>10083135H0000004151</v>
      </c>
      <c r="C145" s="21" t="s">
        <v>286</v>
      </c>
      <c r="D145" s="24">
        <v>10083135</v>
      </c>
      <c r="E145" s="23" t="s">
        <v>263</v>
      </c>
      <c r="F145" s="24" t="s">
        <v>2</v>
      </c>
      <c r="G145" s="26">
        <v>1</v>
      </c>
      <c r="H145" s="16">
        <v>636.48</v>
      </c>
      <c r="I145" s="32">
        <f t="shared" si="7"/>
        <v>636.48</v>
      </c>
      <c r="J145" s="32">
        <f t="shared" si="5"/>
        <v>763.78</v>
      </c>
      <c r="K145" s="16"/>
    </row>
    <row r="146" spans="1:11" s="5" customFormat="1" ht="27" customHeight="1">
      <c r="A146" s="39"/>
      <c r="B146" s="17" t="str">
        <f t="shared" si="0"/>
        <v>10083148H00000057317</v>
      </c>
      <c r="C146" s="21" t="s">
        <v>287</v>
      </c>
      <c r="D146" s="24">
        <v>10083148</v>
      </c>
      <c r="E146" s="23" t="s">
        <v>264</v>
      </c>
      <c r="F146" s="24" t="s">
        <v>2</v>
      </c>
      <c r="G146" s="26">
        <v>17</v>
      </c>
      <c r="H146" s="16">
        <v>29.37</v>
      </c>
      <c r="I146" s="32">
        <f t="shared" si="7"/>
        <v>499.29</v>
      </c>
      <c r="J146" s="32">
        <f t="shared" si="5"/>
        <v>599.15</v>
      </c>
      <c r="K146" s="16"/>
    </row>
    <row r="147" spans="1:11" s="5" customFormat="1" ht="39.75" customHeight="1">
      <c r="A147" s="39"/>
      <c r="B147" s="17" t="str">
        <f t="shared" si="0"/>
        <v>20014445H0000018141</v>
      </c>
      <c r="C147" s="21" t="s">
        <v>288</v>
      </c>
      <c r="D147" s="24">
        <v>20014445</v>
      </c>
      <c r="E147" s="23" t="s">
        <v>265</v>
      </c>
      <c r="F147" s="24" t="s">
        <v>2</v>
      </c>
      <c r="G147" s="26">
        <v>1</v>
      </c>
      <c r="H147" s="16">
        <v>390.75</v>
      </c>
      <c r="I147" s="32">
        <f t="shared" si="7"/>
        <v>390.75</v>
      </c>
      <c r="J147" s="32">
        <f t="shared" si="5"/>
        <v>468.9</v>
      </c>
      <c r="K147" s="16"/>
    </row>
    <row r="148" spans="1:11" s="5" customFormat="1" ht="45" customHeight="1">
      <c r="A148" s="39"/>
      <c r="B148" s="17" t="str">
        <f t="shared" si="0"/>
        <v>20014536H0000018132</v>
      </c>
      <c r="C148" s="21" t="s">
        <v>289</v>
      </c>
      <c r="D148" s="24">
        <v>20014536</v>
      </c>
      <c r="E148" s="23" t="s">
        <v>266</v>
      </c>
      <c r="F148" s="24" t="s">
        <v>2</v>
      </c>
      <c r="G148" s="26">
        <v>2</v>
      </c>
      <c r="H148" s="16">
        <v>253.77</v>
      </c>
      <c r="I148" s="32">
        <f t="shared" si="7"/>
        <v>507.54</v>
      </c>
      <c r="J148" s="32">
        <f t="shared" si="5"/>
        <v>609.05</v>
      </c>
      <c r="K148" s="16"/>
    </row>
    <row r="149" spans="1:11" s="5" customFormat="1" ht="27" customHeight="1">
      <c r="A149" s="39"/>
      <c r="B149" s="17" t="str">
        <f t="shared" si="0"/>
        <v>20017687H0000017971</v>
      </c>
      <c r="C149" s="21" t="s">
        <v>290</v>
      </c>
      <c r="D149" s="24">
        <v>20017687</v>
      </c>
      <c r="E149" s="23" t="s">
        <v>267</v>
      </c>
      <c r="F149" s="24" t="s">
        <v>2</v>
      </c>
      <c r="G149" s="26">
        <v>1</v>
      </c>
      <c r="H149" s="16">
        <v>1717.91</v>
      </c>
      <c r="I149" s="32">
        <f t="shared" si="7"/>
        <v>1717.91</v>
      </c>
      <c r="J149" s="32">
        <f t="shared" si="5"/>
        <v>2061.49</v>
      </c>
      <c r="K149" s="16"/>
    </row>
    <row r="150" spans="1:11" s="5" customFormat="1" ht="27" customHeight="1">
      <c r="A150" s="39"/>
      <c r="B150" s="17" t="str">
        <f t="shared" si="0"/>
        <v>20017691H00000178214</v>
      </c>
      <c r="C150" s="21" t="s">
        <v>291</v>
      </c>
      <c r="D150" s="24">
        <v>20017691</v>
      </c>
      <c r="E150" s="23" t="s">
        <v>268</v>
      </c>
      <c r="F150" s="24" t="s">
        <v>2</v>
      </c>
      <c r="G150" s="26">
        <v>14</v>
      </c>
      <c r="H150" s="16">
        <v>718.77</v>
      </c>
      <c r="I150" s="32">
        <f t="shared" si="7"/>
        <v>10062.78</v>
      </c>
      <c r="J150" s="32">
        <f t="shared" si="5"/>
        <v>12075.34</v>
      </c>
      <c r="K150" s="16"/>
    </row>
    <row r="151" spans="1:11" s="5" customFormat="1" ht="43.5" customHeight="1">
      <c r="A151" s="39"/>
      <c r="B151" s="17" t="str">
        <f t="shared" si="0"/>
        <v>30013734H0000012841</v>
      </c>
      <c r="C151" s="21" t="s">
        <v>292</v>
      </c>
      <c r="D151" s="24">
        <v>30013734</v>
      </c>
      <c r="E151" s="23" t="s">
        <v>269</v>
      </c>
      <c r="F151" s="24" t="s">
        <v>2</v>
      </c>
      <c r="G151" s="26">
        <v>1</v>
      </c>
      <c r="H151" s="16">
        <v>886.86</v>
      </c>
      <c r="I151" s="32">
        <f t="shared" si="7"/>
        <v>886.86</v>
      </c>
      <c r="J151" s="32">
        <f t="shared" si="5"/>
        <v>1064.23</v>
      </c>
      <c r="K151" s="16"/>
    </row>
    <row r="152" spans="1:11" s="5" customFormat="1" ht="27" customHeight="1">
      <c r="A152" s="39"/>
      <c r="B152" s="17" t="str">
        <f t="shared" si="0"/>
        <v>50060544H00000178316</v>
      </c>
      <c r="C152" s="21" t="s">
        <v>293</v>
      </c>
      <c r="D152" s="24">
        <v>50060544</v>
      </c>
      <c r="E152" s="23" t="s">
        <v>270</v>
      </c>
      <c r="F152" s="24" t="s">
        <v>2</v>
      </c>
      <c r="G152" s="26">
        <v>16</v>
      </c>
      <c r="H152" s="16">
        <v>718.77</v>
      </c>
      <c r="I152" s="32">
        <f t="shared" si="7"/>
        <v>11500.32</v>
      </c>
      <c r="J152" s="32">
        <f t="shared" si="5"/>
        <v>13800.38</v>
      </c>
      <c r="K152" s="16"/>
    </row>
    <row r="153" spans="1:11" s="5" customFormat="1" ht="27" customHeight="1">
      <c r="A153" s="39"/>
      <c r="B153" s="17" t="str">
        <f t="shared" si="0"/>
        <v>50062443H0000005072</v>
      </c>
      <c r="C153" s="21" t="s">
        <v>294</v>
      </c>
      <c r="D153" s="24">
        <v>50062443</v>
      </c>
      <c r="E153" s="23" t="s">
        <v>271</v>
      </c>
      <c r="F153" s="24" t="s">
        <v>2</v>
      </c>
      <c r="G153" s="26">
        <v>2</v>
      </c>
      <c r="H153" s="16">
        <v>576.05</v>
      </c>
      <c r="I153" s="32">
        <f t="shared" si="7"/>
        <v>1152.1</v>
      </c>
      <c r="J153" s="32">
        <f t="shared" si="5"/>
        <v>1382.52</v>
      </c>
      <c r="K153" s="16"/>
    </row>
    <row r="154" spans="1:11" s="5" customFormat="1" ht="40.5" customHeight="1">
      <c r="A154" s="39"/>
      <c r="B154" s="17" t="str">
        <f t="shared" si="0"/>
        <v>50062628H0000017922</v>
      </c>
      <c r="C154" s="21" t="s">
        <v>295</v>
      </c>
      <c r="D154" s="24">
        <v>50062628</v>
      </c>
      <c r="E154" s="23" t="s">
        <v>272</v>
      </c>
      <c r="F154" s="24" t="s">
        <v>2</v>
      </c>
      <c r="G154" s="26">
        <v>2</v>
      </c>
      <c r="H154" s="16">
        <v>1444.9</v>
      </c>
      <c r="I154" s="32">
        <f t="shared" si="7"/>
        <v>2889.8</v>
      </c>
      <c r="J154" s="32">
        <f t="shared" si="5"/>
        <v>3467.76</v>
      </c>
      <c r="K154" s="16"/>
    </row>
    <row r="155" spans="1:11" s="5" customFormat="1" ht="40.5" customHeight="1">
      <c r="A155" s="39"/>
      <c r="B155" s="17" t="str">
        <f t="shared" si="0"/>
        <v>50062633H0000017953</v>
      </c>
      <c r="C155" s="21" t="s">
        <v>296</v>
      </c>
      <c r="D155" s="24">
        <v>50062633</v>
      </c>
      <c r="E155" s="23" t="s">
        <v>273</v>
      </c>
      <c r="F155" s="24" t="s">
        <v>2</v>
      </c>
      <c r="G155" s="26">
        <v>3</v>
      </c>
      <c r="H155" s="16">
        <v>1444.9</v>
      </c>
      <c r="I155" s="32">
        <f t="shared" si="7"/>
        <v>4334.7</v>
      </c>
      <c r="J155" s="32">
        <f t="shared" si="5"/>
        <v>5201.64</v>
      </c>
      <c r="K155" s="16"/>
    </row>
    <row r="156" spans="1:11" s="5" customFormat="1" ht="42.75" customHeight="1">
      <c r="A156" s="39"/>
      <c r="B156" s="17" t="str">
        <f t="shared" si="0"/>
        <v>50062804H00000178525</v>
      </c>
      <c r="C156" s="21" t="s">
        <v>297</v>
      </c>
      <c r="D156" s="24">
        <v>50062804</v>
      </c>
      <c r="E156" s="23" t="s">
        <v>274</v>
      </c>
      <c r="F156" s="24" t="s">
        <v>2</v>
      </c>
      <c r="G156" s="26">
        <v>25</v>
      </c>
      <c r="H156" s="16">
        <v>435.03</v>
      </c>
      <c r="I156" s="32">
        <f t="shared" si="7"/>
        <v>10875.75</v>
      </c>
      <c r="J156" s="32">
        <f t="shared" si="5"/>
        <v>13050.9</v>
      </c>
      <c r="K156" s="16"/>
    </row>
    <row r="157" spans="1:11" s="5" customFormat="1" ht="27" customHeight="1">
      <c r="A157" s="39"/>
      <c r="B157" s="17" t="str">
        <f t="shared" si="0"/>
        <v>50064725H0000004631</v>
      </c>
      <c r="C157" s="21" t="s">
        <v>298</v>
      </c>
      <c r="D157" s="24">
        <v>50064725</v>
      </c>
      <c r="E157" s="23" t="s">
        <v>275</v>
      </c>
      <c r="F157" s="24" t="s">
        <v>2</v>
      </c>
      <c r="G157" s="26">
        <v>1</v>
      </c>
      <c r="H157" s="16">
        <v>1265.28</v>
      </c>
      <c r="I157" s="32">
        <f t="shared" si="7"/>
        <v>1265.28</v>
      </c>
      <c r="J157" s="32">
        <f t="shared" si="5"/>
        <v>1518.34</v>
      </c>
      <c r="K157" s="16"/>
    </row>
    <row r="158" spans="1:11" s="5" customFormat="1" ht="57.75" customHeight="1">
      <c r="A158" s="39"/>
      <c r="B158" s="17" t="str">
        <f t="shared" si="0"/>
        <v>50064801H0000002102</v>
      </c>
      <c r="C158" s="21" t="s">
        <v>299</v>
      </c>
      <c r="D158" s="24">
        <v>50064801</v>
      </c>
      <c r="E158" s="23" t="s">
        <v>276</v>
      </c>
      <c r="F158" s="24" t="s">
        <v>2</v>
      </c>
      <c r="G158" s="26">
        <v>2</v>
      </c>
      <c r="H158" s="16">
        <v>332.38</v>
      </c>
      <c r="I158" s="32">
        <f t="shared" si="7"/>
        <v>664.76</v>
      </c>
      <c r="J158" s="32">
        <f t="shared" si="5"/>
        <v>797.71</v>
      </c>
      <c r="K158" s="16"/>
    </row>
    <row r="159" spans="1:11" s="5" customFormat="1" ht="27" customHeight="1">
      <c r="A159" s="39"/>
      <c r="B159" s="17" t="str">
        <f t="shared" si="0"/>
        <v>50065702H0000000714</v>
      </c>
      <c r="C159" s="21" t="s">
        <v>300</v>
      </c>
      <c r="D159" s="24">
        <v>50065702</v>
      </c>
      <c r="E159" s="23" t="s">
        <v>102</v>
      </c>
      <c r="F159" s="24" t="s">
        <v>2</v>
      </c>
      <c r="G159" s="26">
        <v>4</v>
      </c>
      <c r="H159" s="16">
        <v>3262.36</v>
      </c>
      <c r="I159" s="32">
        <f t="shared" si="7"/>
        <v>13049.44</v>
      </c>
      <c r="J159" s="32">
        <f t="shared" si="5"/>
        <v>15659.33</v>
      </c>
      <c r="K159" s="16"/>
    </row>
    <row r="160" spans="1:11" s="5" customFormat="1" ht="27" customHeight="1">
      <c r="A160" s="39"/>
      <c r="B160" s="17" t="str">
        <f t="shared" si="0"/>
        <v>50065702H0000000721</v>
      </c>
      <c r="C160" s="21" t="s">
        <v>300</v>
      </c>
      <c r="D160" s="24">
        <v>50065702</v>
      </c>
      <c r="E160" s="23" t="s">
        <v>103</v>
      </c>
      <c r="F160" s="24" t="s">
        <v>2</v>
      </c>
      <c r="G160" s="26">
        <v>1</v>
      </c>
      <c r="H160" s="16">
        <v>3262.36</v>
      </c>
      <c r="I160" s="32">
        <f t="shared" si="7"/>
        <v>3262.36</v>
      </c>
      <c r="J160" s="32">
        <f t="shared" si="5"/>
        <v>3914.83</v>
      </c>
      <c r="K160" s="16"/>
    </row>
    <row r="161" spans="1:11" s="5" customFormat="1" ht="27" customHeight="1">
      <c r="A161" s="39"/>
      <c r="B161" s="17" t="str">
        <f t="shared" si="0"/>
        <v>50067019H0000000635</v>
      </c>
      <c r="C161" s="21" t="s">
        <v>301</v>
      </c>
      <c r="D161" s="24">
        <v>50067019</v>
      </c>
      <c r="E161" s="23" t="s">
        <v>277</v>
      </c>
      <c r="F161" s="24" t="s">
        <v>2</v>
      </c>
      <c r="G161" s="26">
        <v>5</v>
      </c>
      <c r="H161" s="16">
        <v>1041.66</v>
      </c>
      <c r="I161" s="32">
        <f t="shared" si="7"/>
        <v>5208.3</v>
      </c>
      <c r="J161" s="32">
        <f t="shared" si="5"/>
        <v>6249.96</v>
      </c>
      <c r="K161" s="16"/>
    </row>
    <row r="162" spans="1:11" s="5" customFormat="1" ht="27" customHeight="1">
      <c r="A162" s="39"/>
      <c r="B162" s="17" t="str">
        <f t="shared" si="0"/>
        <v>50067020H0000000642</v>
      </c>
      <c r="C162" s="21" t="s">
        <v>302</v>
      </c>
      <c r="D162" s="24">
        <v>50067020</v>
      </c>
      <c r="E162" s="23" t="s">
        <v>278</v>
      </c>
      <c r="F162" s="24" t="s">
        <v>2</v>
      </c>
      <c r="G162" s="26">
        <v>2</v>
      </c>
      <c r="H162" s="16">
        <v>4700.74</v>
      </c>
      <c r="I162" s="32">
        <f t="shared" si="7"/>
        <v>9401.48</v>
      </c>
      <c r="J162" s="32">
        <f t="shared" si="5"/>
        <v>11281.78</v>
      </c>
      <c r="K162" s="16"/>
    </row>
    <row r="163" spans="1:11" s="5" customFormat="1" ht="25.5" customHeight="1">
      <c r="A163" s="39"/>
      <c r="B163" s="17" t="str">
        <f t="shared" si="0"/>
        <v>50120473H0000239134</v>
      </c>
      <c r="C163" s="21" t="s">
        <v>303</v>
      </c>
      <c r="D163" s="24">
        <v>50120473</v>
      </c>
      <c r="E163" s="23" t="s">
        <v>279</v>
      </c>
      <c r="F163" s="24" t="s">
        <v>2</v>
      </c>
      <c r="G163" s="26">
        <v>4</v>
      </c>
      <c r="H163" s="16">
        <v>1000.57</v>
      </c>
      <c r="I163" s="32">
        <f t="shared" si="7"/>
        <v>4002.28</v>
      </c>
      <c r="J163" s="32">
        <f t="shared" si="5"/>
        <v>4802.74</v>
      </c>
      <c r="K163" s="16"/>
    </row>
    <row r="164" spans="1:11" s="5" customFormat="1" ht="25.5" customHeight="1">
      <c r="A164" s="39"/>
      <c r="B164" s="17" t="str">
        <f t="shared" si="0"/>
        <v>50120473H00002391411</v>
      </c>
      <c r="C164" s="21" t="s">
        <v>303</v>
      </c>
      <c r="D164" s="24">
        <v>50120473</v>
      </c>
      <c r="E164" s="23" t="s">
        <v>280</v>
      </c>
      <c r="F164" s="24" t="s">
        <v>2</v>
      </c>
      <c r="G164" s="26">
        <v>11</v>
      </c>
      <c r="H164" s="16">
        <v>1000.57</v>
      </c>
      <c r="I164" s="32">
        <f t="shared" si="7"/>
        <v>11006.27</v>
      </c>
      <c r="J164" s="32">
        <f t="shared" si="5"/>
        <v>13207.52</v>
      </c>
      <c r="K164" s="16"/>
    </row>
    <row r="165" spans="1:11" s="5" customFormat="1" ht="25.5" customHeight="1" thickBot="1">
      <c r="A165" s="45"/>
      <c r="B165" s="17" t="str">
        <f t="shared" si="0"/>
        <v>50122895H00002491592</v>
      </c>
      <c r="C165" s="21" t="s">
        <v>304</v>
      </c>
      <c r="D165" s="24">
        <v>50122895</v>
      </c>
      <c r="E165" s="23" t="s">
        <v>281</v>
      </c>
      <c r="F165" s="24" t="s">
        <v>2</v>
      </c>
      <c r="G165" s="26">
        <v>92</v>
      </c>
      <c r="H165" s="16">
        <v>23.33</v>
      </c>
      <c r="I165" s="32">
        <f t="shared" si="7"/>
        <v>2146.36</v>
      </c>
      <c r="J165" s="32">
        <f t="shared" si="5"/>
        <v>2575.63</v>
      </c>
      <c r="K165" s="16"/>
    </row>
    <row r="166" spans="1:11" s="5" customFormat="1" ht="27" customHeight="1" thickBot="1">
      <c r="A166" s="40" t="s">
        <v>306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2"/>
    </row>
    <row r="167" spans="1:11" s="5" customFormat="1" ht="21.75" customHeight="1">
      <c r="A167" s="44" t="s">
        <v>363</v>
      </c>
      <c r="B167" s="17" t="str">
        <f t="shared" si="0"/>
        <v>10081443I0000011491</v>
      </c>
      <c r="C167" s="21" t="s">
        <v>307</v>
      </c>
      <c r="D167" s="24">
        <v>10081443</v>
      </c>
      <c r="E167" s="23" t="s">
        <v>332</v>
      </c>
      <c r="F167" s="24" t="s">
        <v>2</v>
      </c>
      <c r="G167" s="26">
        <v>1</v>
      </c>
      <c r="H167" s="16">
        <v>7.22</v>
      </c>
      <c r="I167" s="32">
        <f aca="true" t="shared" si="8" ref="I167:I201">ROUND(H167*G167,2)</f>
        <v>7.22</v>
      </c>
      <c r="J167" s="16">
        <f t="shared" si="2"/>
        <v>8.66</v>
      </c>
      <c r="K167" s="16"/>
    </row>
    <row r="168" spans="1:11" s="5" customFormat="1" ht="21.75" customHeight="1">
      <c r="A168" s="39"/>
      <c r="B168" s="17" t="str">
        <f t="shared" si="0"/>
        <v>50064585I00000121916</v>
      </c>
      <c r="C168" s="21" t="s">
        <v>308</v>
      </c>
      <c r="D168" s="24">
        <v>50064585</v>
      </c>
      <c r="E168" s="23" t="s">
        <v>333</v>
      </c>
      <c r="F168" s="24" t="s">
        <v>2</v>
      </c>
      <c r="G168" s="26">
        <v>16</v>
      </c>
      <c r="H168" s="16">
        <v>0.08</v>
      </c>
      <c r="I168" s="32">
        <f t="shared" si="8"/>
        <v>1.28</v>
      </c>
      <c r="J168" s="16">
        <f t="shared" si="2"/>
        <v>1.54</v>
      </c>
      <c r="K168" s="16"/>
    </row>
    <row r="169" spans="1:11" s="5" customFormat="1" ht="21.75" customHeight="1">
      <c r="A169" s="39"/>
      <c r="B169" s="17" t="str">
        <f t="shared" si="0"/>
        <v>50061365I0000016588</v>
      </c>
      <c r="C169" s="21" t="s">
        <v>309</v>
      </c>
      <c r="D169" s="24">
        <v>50061365</v>
      </c>
      <c r="E169" s="23" t="s">
        <v>334</v>
      </c>
      <c r="F169" s="24" t="s">
        <v>2</v>
      </c>
      <c r="G169" s="26">
        <v>8</v>
      </c>
      <c r="H169" s="16">
        <v>0.28</v>
      </c>
      <c r="I169" s="32">
        <f t="shared" si="8"/>
        <v>2.24</v>
      </c>
      <c r="J169" s="16">
        <f t="shared" si="2"/>
        <v>2.69</v>
      </c>
      <c r="K169" s="16"/>
    </row>
    <row r="170" spans="1:11" s="5" customFormat="1" ht="21.75" customHeight="1">
      <c r="A170" s="39"/>
      <c r="B170" s="17" t="str">
        <f t="shared" si="0"/>
        <v>50058703I0000001051</v>
      </c>
      <c r="C170" s="21" t="s">
        <v>310</v>
      </c>
      <c r="D170" s="24">
        <v>50058703</v>
      </c>
      <c r="E170" s="23" t="s">
        <v>335</v>
      </c>
      <c r="F170" s="24" t="s">
        <v>2</v>
      </c>
      <c r="G170" s="26">
        <v>1</v>
      </c>
      <c r="H170" s="16">
        <v>0.56</v>
      </c>
      <c r="I170" s="32">
        <f t="shared" si="8"/>
        <v>0.56</v>
      </c>
      <c r="J170" s="16">
        <f t="shared" si="2"/>
        <v>0.67</v>
      </c>
      <c r="K170" s="16"/>
    </row>
    <row r="171" spans="1:11" s="5" customFormat="1" ht="21.75" customHeight="1">
      <c r="A171" s="39"/>
      <c r="B171" s="17" t="str">
        <f t="shared" si="0"/>
        <v>50058703I0000001063</v>
      </c>
      <c r="C171" s="21" t="s">
        <v>310</v>
      </c>
      <c r="D171" s="24">
        <v>50058703</v>
      </c>
      <c r="E171" s="23" t="s">
        <v>336</v>
      </c>
      <c r="F171" s="24" t="s">
        <v>2</v>
      </c>
      <c r="G171" s="26">
        <v>3</v>
      </c>
      <c r="H171" s="16">
        <v>0.54</v>
      </c>
      <c r="I171" s="32">
        <f t="shared" si="8"/>
        <v>1.62</v>
      </c>
      <c r="J171" s="16">
        <f t="shared" si="2"/>
        <v>1.94</v>
      </c>
      <c r="K171" s="16"/>
    </row>
    <row r="172" spans="1:11" s="5" customFormat="1" ht="21.75" customHeight="1">
      <c r="A172" s="39"/>
      <c r="B172" s="17" t="str">
        <f t="shared" si="0"/>
        <v>50057302I0000010661</v>
      </c>
      <c r="C172" s="21" t="s">
        <v>311</v>
      </c>
      <c r="D172" s="24">
        <v>50057302</v>
      </c>
      <c r="E172" s="23" t="s">
        <v>337</v>
      </c>
      <c r="F172" s="24" t="s">
        <v>2</v>
      </c>
      <c r="G172" s="26">
        <v>1</v>
      </c>
      <c r="H172" s="16">
        <v>6.8</v>
      </c>
      <c r="I172" s="32">
        <f t="shared" si="8"/>
        <v>6.8</v>
      </c>
      <c r="J172" s="16">
        <f t="shared" si="2"/>
        <v>8.16</v>
      </c>
      <c r="K172" s="16"/>
    </row>
    <row r="173" spans="1:11" s="5" customFormat="1" ht="19.5" customHeight="1">
      <c r="A173" s="39"/>
      <c r="B173" s="17" t="str">
        <f t="shared" si="0"/>
        <v>10083068I0000001203</v>
      </c>
      <c r="C173" s="21" t="s">
        <v>312</v>
      </c>
      <c r="D173" s="24">
        <v>10083068</v>
      </c>
      <c r="E173" s="23" t="s">
        <v>338</v>
      </c>
      <c r="F173" s="24" t="s">
        <v>2</v>
      </c>
      <c r="G173" s="26">
        <v>3</v>
      </c>
      <c r="H173" s="16">
        <v>1.02</v>
      </c>
      <c r="I173" s="32">
        <f t="shared" si="8"/>
        <v>3.06</v>
      </c>
      <c r="J173" s="16">
        <f t="shared" si="2"/>
        <v>3.67</v>
      </c>
      <c r="K173" s="16"/>
    </row>
    <row r="174" spans="1:11" s="5" customFormat="1" ht="19.5" customHeight="1">
      <c r="A174" s="39"/>
      <c r="B174" s="17" t="str">
        <f t="shared" si="0"/>
        <v>10083068I0000001216</v>
      </c>
      <c r="C174" s="21" t="s">
        <v>312</v>
      </c>
      <c r="D174" s="24">
        <v>10083068</v>
      </c>
      <c r="E174" s="23" t="s">
        <v>339</v>
      </c>
      <c r="F174" s="24" t="s">
        <v>2</v>
      </c>
      <c r="G174" s="26">
        <v>6</v>
      </c>
      <c r="H174" s="16">
        <v>0.8</v>
      </c>
      <c r="I174" s="32">
        <f t="shared" si="8"/>
        <v>4.8</v>
      </c>
      <c r="J174" s="16">
        <f t="shared" si="2"/>
        <v>5.76</v>
      </c>
      <c r="K174" s="16"/>
    </row>
    <row r="175" spans="1:11" s="5" customFormat="1" ht="19.5" customHeight="1">
      <c r="A175" s="39"/>
      <c r="B175" s="17" t="str">
        <f t="shared" si="0"/>
        <v>10083140I0000014081</v>
      </c>
      <c r="C175" s="21" t="s">
        <v>313</v>
      </c>
      <c r="D175" s="24">
        <v>10083140</v>
      </c>
      <c r="E175" s="23" t="s">
        <v>340</v>
      </c>
      <c r="F175" s="24" t="s">
        <v>2</v>
      </c>
      <c r="G175" s="26">
        <v>1</v>
      </c>
      <c r="H175" s="16">
        <v>4.28</v>
      </c>
      <c r="I175" s="32">
        <f t="shared" si="8"/>
        <v>4.28</v>
      </c>
      <c r="J175" s="16">
        <f t="shared" si="2"/>
        <v>5.14</v>
      </c>
      <c r="K175" s="16"/>
    </row>
    <row r="176" spans="1:11" s="5" customFormat="1" ht="19.5" customHeight="1">
      <c r="A176" s="39"/>
      <c r="B176" s="17" t="str">
        <f t="shared" si="0"/>
        <v>10081622I0000012115</v>
      </c>
      <c r="C176" s="21" t="s">
        <v>314</v>
      </c>
      <c r="D176" s="24">
        <v>10081622</v>
      </c>
      <c r="E176" s="23" t="s">
        <v>341</v>
      </c>
      <c r="F176" s="24" t="s">
        <v>2</v>
      </c>
      <c r="G176" s="26">
        <v>5</v>
      </c>
      <c r="H176" s="16">
        <v>0.82</v>
      </c>
      <c r="I176" s="32">
        <f t="shared" si="8"/>
        <v>4.1</v>
      </c>
      <c r="J176" s="16">
        <f t="shared" si="2"/>
        <v>4.92</v>
      </c>
      <c r="K176" s="16"/>
    </row>
    <row r="177" spans="1:11" s="5" customFormat="1" ht="19.5" customHeight="1">
      <c r="A177" s="39"/>
      <c r="B177" s="17" t="str">
        <f t="shared" si="0"/>
        <v>10081731I00000113710</v>
      </c>
      <c r="C177" s="21" t="s">
        <v>315</v>
      </c>
      <c r="D177" s="24">
        <v>10081731</v>
      </c>
      <c r="E177" s="23" t="s">
        <v>342</v>
      </c>
      <c r="F177" s="24" t="s">
        <v>2</v>
      </c>
      <c r="G177" s="26">
        <v>10</v>
      </c>
      <c r="H177" s="16">
        <v>0.65</v>
      </c>
      <c r="I177" s="32">
        <f t="shared" si="8"/>
        <v>6.5</v>
      </c>
      <c r="J177" s="16">
        <f t="shared" si="2"/>
        <v>7.8</v>
      </c>
      <c r="K177" s="16"/>
    </row>
    <row r="178" spans="1:11" s="5" customFormat="1" ht="19.5" customHeight="1">
      <c r="A178" s="39"/>
      <c r="B178" s="17" t="str">
        <f t="shared" si="0"/>
        <v>10081833I0000011401</v>
      </c>
      <c r="C178" s="21" t="s">
        <v>316</v>
      </c>
      <c r="D178" s="24">
        <v>10081833</v>
      </c>
      <c r="E178" s="23" t="s">
        <v>343</v>
      </c>
      <c r="F178" s="24" t="s">
        <v>2</v>
      </c>
      <c r="G178" s="26">
        <v>1</v>
      </c>
      <c r="H178" s="16">
        <v>1.27</v>
      </c>
      <c r="I178" s="32">
        <f t="shared" si="8"/>
        <v>1.27</v>
      </c>
      <c r="J178" s="16">
        <f t="shared" si="2"/>
        <v>1.52</v>
      </c>
      <c r="K178" s="16"/>
    </row>
    <row r="179" spans="1:11" s="5" customFormat="1" ht="19.5" customHeight="1">
      <c r="A179" s="39"/>
      <c r="B179" s="17" t="str">
        <f t="shared" si="0"/>
        <v>10083283I0000005133</v>
      </c>
      <c r="C179" s="21" t="s">
        <v>317</v>
      </c>
      <c r="D179" s="24">
        <v>10083283</v>
      </c>
      <c r="E179" s="23" t="s">
        <v>344</v>
      </c>
      <c r="F179" s="24" t="s">
        <v>2</v>
      </c>
      <c r="G179" s="26">
        <v>3</v>
      </c>
      <c r="H179" s="16">
        <v>2.37</v>
      </c>
      <c r="I179" s="32">
        <f t="shared" si="8"/>
        <v>7.11</v>
      </c>
      <c r="J179" s="16">
        <f t="shared" si="2"/>
        <v>8.53</v>
      </c>
      <c r="K179" s="16"/>
    </row>
    <row r="180" spans="1:11" s="5" customFormat="1" ht="19.5" customHeight="1">
      <c r="A180" s="39"/>
      <c r="B180" s="17" t="str">
        <f t="shared" si="0"/>
        <v>10085750I0000001451</v>
      </c>
      <c r="C180" s="21" t="s">
        <v>318</v>
      </c>
      <c r="D180" s="24">
        <v>10085750</v>
      </c>
      <c r="E180" s="23" t="s">
        <v>345</v>
      </c>
      <c r="F180" s="24" t="s">
        <v>362</v>
      </c>
      <c r="G180" s="26">
        <v>1</v>
      </c>
      <c r="H180" s="16">
        <v>7.84</v>
      </c>
      <c r="I180" s="32">
        <f t="shared" si="8"/>
        <v>7.84</v>
      </c>
      <c r="J180" s="16">
        <f t="shared" si="2"/>
        <v>9.41</v>
      </c>
      <c r="K180" s="16"/>
    </row>
    <row r="181" spans="1:11" s="5" customFormat="1" ht="19.5" customHeight="1">
      <c r="A181" s="39"/>
      <c r="B181" s="17" t="str">
        <f t="shared" si="0"/>
        <v>50061427I0000017182</v>
      </c>
      <c r="C181" s="21" t="s">
        <v>319</v>
      </c>
      <c r="D181" s="24">
        <v>50061427</v>
      </c>
      <c r="E181" s="23" t="s">
        <v>346</v>
      </c>
      <c r="F181" s="24" t="s">
        <v>2</v>
      </c>
      <c r="G181" s="26">
        <v>2</v>
      </c>
      <c r="H181" s="16">
        <v>4.47</v>
      </c>
      <c r="I181" s="32">
        <f t="shared" si="8"/>
        <v>8.94</v>
      </c>
      <c r="J181" s="16">
        <f t="shared" si="2"/>
        <v>10.73</v>
      </c>
      <c r="K181" s="16"/>
    </row>
    <row r="182" spans="1:11" s="5" customFormat="1" ht="19.5" customHeight="1">
      <c r="A182" s="39"/>
      <c r="B182" s="17" t="str">
        <f t="shared" si="0"/>
        <v>10083671I0000004330,6</v>
      </c>
      <c r="C182" s="21" t="s">
        <v>320</v>
      </c>
      <c r="D182" s="24">
        <v>10083671</v>
      </c>
      <c r="E182" s="23" t="s">
        <v>347</v>
      </c>
      <c r="F182" s="24" t="s">
        <v>185</v>
      </c>
      <c r="G182" s="26">
        <v>0.6</v>
      </c>
      <c r="H182" s="16">
        <v>11.73</v>
      </c>
      <c r="I182" s="32">
        <f t="shared" si="8"/>
        <v>7.04</v>
      </c>
      <c r="J182" s="16">
        <f t="shared" si="2"/>
        <v>8.45</v>
      </c>
      <c r="K182" s="16"/>
    </row>
    <row r="183" spans="1:11" s="5" customFormat="1" ht="18.75" customHeight="1">
      <c r="A183" s="39"/>
      <c r="B183" s="17" t="str">
        <f t="shared" si="0"/>
        <v>10085980I00000000316</v>
      </c>
      <c r="C183" s="21" t="s">
        <v>321</v>
      </c>
      <c r="D183" s="24">
        <v>10085980</v>
      </c>
      <c r="E183" s="23" t="s">
        <v>348</v>
      </c>
      <c r="F183" s="24" t="s">
        <v>2</v>
      </c>
      <c r="G183" s="26">
        <v>16</v>
      </c>
      <c r="H183" s="16">
        <v>0.48</v>
      </c>
      <c r="I183" s="32">
        <f t="shared" si="8"/>
        <v>7.68</v>
      </c>
      <c r="J183" s="16">
        <f t="shared" si="2"/>
        <v>9.22</v>
      </c>
      <c r="K183" s="16"/>
    </row>
    <row r="184" spans="1:11" s="5" customFormat="1" ht="18.75" customHeight="1">
      <c r="A184" s="39"/>
      <c r="B184" s="17" t="str">
        <f t="shared" si="0"/>
        <v>10085980I0000003038</v>
      </c>
      <c r="C184" s="21" t="s">
        <v>321</v>
      </c>
      <c r="D184" s="24">
        <v>10085980</v>
      </c>
      <c r="E184" s="23" t="s">
        <v>349</v>
      </c>
      <c r="F184" s="24" t="s">
        <v>2</v>
      </c>
      <c r="G184" s="26">
        <v>8</v>
      </c>
      <c r="H184" s="16">
        <v>0.51</v>
      </c>
      <c r="I184" s="32">
        <f t="shared" si="8"/>
        <v>4.08</v>
      </c>
      <c r="J184" s="16">
        <f t="shared" si="2"/>
        <v>4.9</v>
      </c>
      <c r="K184" s="16"/>
    </row>
    <row r="185" spans="1:11" s="5" customFormat="1" ht="21.75" customHeight="1">
      <c r="A185" s="39"/>
      <c r="B185" s="17" t="str">
        <f t="shared" si="0"/>
        <v>10085997I00000001316</v>
      </c>
      <c r="C185" s="21" t="s">
        <v>322</v>
      </c>
      <c r="D185" s="24">
        <v>10085997</v>
      </c>
      <c r="E185" s="23" t="s">
        <v>350</v>
      </c>
      <c r="F185" s="24" t="s">
        <v>2</v>
      </c>
      <c r="G185" s="26">
        <v>16</v>
      </c>
      <c r="H185" s="16">
        <v>0.55</v>
      </c>
      <c r="I185" s="32">
        <f t="shared" si="8"/>
        <v>8.8</v>
      </c>
      <c r="J185" s="16">
        <f t="shared" si="2"/>
        <v>10.56</v>
      </c>
      <c r="K185" s="16"/>
    </row>
    <row r="186" spans="1:11" s="5" customFormat="1" ht="21.75" customHeight="1">
      <c r="A186" s="39"/>
      <c r="B186" s="17" t="str">
        <f t="shared" si="0"/>
        <v>10085997I0000018468</v>
      </c>
      <c r="C186" s="21" t="s">
        <v>322</v>
      </c>
      <c r="D186" s="24">
        <v>10085997</v>
      </c>
      <c r="E186" s="23" t="s">
        <v>351</v>
      </c>
      <c r="F186" s="24" t="s">
        <v>2</v>
      </c>
      <c r="G186" s="26">
        <v>8</v>
      </c>
      <c r="H186" s="16">
        <v>0.58</v>
      </c>
      <c r="I186" s="32">
        <f t="shared" si="8"/>
        <v>4.64</v>
      </c>
      <c r="J186" s="16">
        <f t="shared" si="2"/>
        <v>5.57</v>
      </c>
      <c r="K186" s="16"/>
    </row>
    <row r="187" spans="1:11" s="5" customFormat="1" ht="21.75" customHeight="1">
      <c r="A187" s="39"/>
      <c r="B187" s="17" t="str">
        <f t="shared" si="0"/>
        <v>10083745I0000017201</v>
      </c>
      <c r="C187" s="21" t="s">
        <v>323</v>
      </c>
      <c r="D187" s="24">
        <v>10083745</v>
      </c>
      <c r="E187" s="23" t="s">
        <v>352</v>
      </c>
      <c r="F187" s="24" t="s">
        <v>2</v>
      </c>
      <c r="G187" s="26">
        <v>1</v>
      </c>
      <c r="H187" s="16">
        <v>4.18</v>
      </c>
      <c r="I187" s="32">
        <f t="shared" si="8"/>
        <v>4.18</v>
      </c>
      <c r="J187" s="16">
        <f t="shared" si="2"/>
        <v>5.02</v>
      </c>
      <c r="K187" s="16"/>
    </row>
    <row r="188" spans="1:11" s="5" customFormat="1" ht="21.75" customHeight="1">
      <c r="A188" s="39"/>
      <c r="B188" s="17" t="str">
        <f t="shared" si="0"/>
        <v>10086569I00000081336</v>
      </c>
      <c r="C188" s="21" t="s">
        <v>324</v>
      </c>
      <c r="D188" s="24">
        <v>10086569</v>
      </c>
      <c r="E188" s="23" t="s">
        <v>353</v>
      </c>
      <c r="F188" s="24" t="s">
        <v>2</v>
      </c>
      <c r="G188" s="26">
        <v>36</v>
      </c>
      <c r="H188" s="16">
        <v>8.83</v>
      </c>
      <c r="I188" s="32">
        <f t="shared" si="8"/>
        <v>317.88</v>
      </c>
      <c r="J188" s="16">
        <f t="shared" si="2"/>
        <v>381.46</v>
      </c>
      <c r="K188" s="16"/>
    </row>
    <row r="189" spans="1:11" s="5" customFormat="1" ht="21.75" customHeight="1">
      <c r="A189" s="39"/>
      <c r="B189" s="17" t="str">
        <f t="shared" si="0"/>
        <v>10086598I00000081832</v>
      </c>
      <c r="C189" s="21" t="s">
        <v>325</v>
      </c>
      <c r="D189" s="24">
        <v>10086598</v>
      </c>
      <c r="E189" s="23" t="s">
        <v>354</v>
      </c>
      <c r="F189" s="24" t="s">
        <v>2</v>
      </c>
      <c r="G189" s="26">
        <v>32</v>
      </c>
      <c r="H189" s="16">
        <v>45.8</v>
      </c>
      <c r="I189" s="32">
        <f t="shared" si="8"/>
        <v>1465.6</v>
      </c>
      <c r="J189" s="16">
        <f t="shared" si="2"/>
        <v>1758.72</v>
      </c>
      <c r="K189" s="16"/>
    </row>
    <row r="190" spans="1:11" s="5" customFormat="1" ht="21.75" customHeight="1">
      <c r="A190" s="39"/>
      <c r="B190" s="17" t="str">
        <f t="shared" si="0"/>
        <v>10086599I00000079016</v>
      </c>
      <c r="C190" s="21" t="s">
        <v>326</v>
      </c>
      <c r="D190" s="24">
        <v>10086599</v>
      </c>
      <c r="E190" s="23" t="s">
        <v>355</v>
      </c>
      <c r="F190" s="24" t="s">
        <v>2</v>
      </c>
      <c r="G190" s="26">
        <v>16</v>
      </c>
      <c r="H190" s="16">
        <v>96.69</v>
      </c>
      <c r="I190" s="32">
        <f t="shared" si="8"/>
        <v>1547.04</v>
      </c>
      <c r="J190" s="16">
        <f t="shared" si="2"/>
        <v>1856.45</v>
      </c>
      <c r="K190" s="16"/>
    </row>
    <row r="191" spans="1:11" s="5" customFormat="1" ht="21.75" customHeight="1">
      <c r="A191" s="39"/>
      <c r="B191" s="17" t="str">
        <f t="shared" si="0"/>
        <v>10086599I00000079132</v>
      </c>
      <c r="C191" s="21" t="s">
        <v>326</v>
      </c>
      <c r="D191" s="24">
        <v>10086599</v>
      </c>
      <c r="E191" s="23" t="s">
        <v>356</v>
      </c>
      <c r="F191" s="24" t="s">
        <v>2</v>
      </c>
      <c r="G191" s="26">
        <v>32</v>
      </c>
      <c r="H191" s="16">
        <v>142.26</v>
      </c>
      <c r="I191" s="32">
        <f t="shared" si="8"/>
        <v>4552.32</v>
      </c>
      <c r="J191" s="16">
        <f t="shared" si="2"/>
        <v>5462.78</v>
      </c>
      <c r="K191" s="16"/>
    </row>
    <row r="192" spans="1:11" s="5" customFormat="1" ht="21.75" customHeight="1">
      <c r="A192" s="39"/>
      <c r="B192" s="17" t="str">
        <f t="shared" si="0"/>
        <v>10086632I00000033916</v>
      </c>
      <c r="C192" s="21" t="s">
        <v>327</v>
      </c>
      <c r="D192" s="24">
        <v>10086632</v>
      </c>
      <c r="E192" s="23" t="s">
        <v>357</v>
      </c>
      <c r="F192" s="24" t="s">
        <v>2</v>
      </c>
      <c r="G192" s="26">
        <v>16</v>
      </c>
      <c r="H192" s="16">
        <v>0.48</v>
      </c>
      <c r="I192" s="32">
        <f t="shared" si="8"/>
        <v>7.68</v>
      </c>
      <c r="J192" s="16">
        <f t="shared" si="2"/>
        <v>9.22</v>
      </c>
      <c r="K192" s="16"/>
    </row>
    <row r="193" spans="1:11" s="5" customFormat="1" ht="21.75" customHeight="1">
      <c r="A193" s="39"/>
      <c r="B193" s="17" t="str">
        <f t="shared" si="0"/>
        <v>10086633I00000034080</v>
      </c>
      <c r="C193" s="21" t="s">
        <v>328</v>
      </c>
      <c r="D193" s="24">
        <v>10086633</v>
      </c>
      <c r="E193" s="23" t="s">
        <v>358</v>
      </c>
      <c r="F193" s="24" t="s">
        <v>2</v>
      </c>
      <c r="G193" s="26">
        <v>80</v>
      </c>
      <c r="H193" s="16">
        <v>2.13</v>
      </c>
      <c r="I193" s="32">
        <f t="shared" si="8"/>
        <v>170.4</v>
      </c>
      <c r="J193" s="16">
        <f t="shared" si="2"/>
        <v>204.48</v>
      </c>
      <c r="K193" s="16"/>
    </row>
    <row r="194" spans="1:11" s="5" customFormat="1" ht="21.75" customHeight="1">
      <c r="A194" s="39"/>
      <c r="B194" s="17" t="str">
        <f t="shared" si="0"/>
        <v>10086634I00000034156</v>
      </c>
      <c r="C194" s="21" t="s">
        <v>329</v>
      </c>
      <c r="D194" s="24">
        <v>10086634</v>
      </c>
      <c r="E194" s="23" t="s">
        <v>359</v>
      </c>
      <c r="F194" s="24" t="s">
        <v>2</v>
      </c>
      <c r="G194" s="26">
        <v>56</v>
      </c>
      <c r="H194" s="16">
        <v>1.85</v>
      </c>
      <c r="I194" s="32">
        <f t="shared" si="8"/>
        <v>103.6</v>
      </c>
      <c r="J194" s="16">
        <f t="shared" si="2"/>
        <v>124.32</v>
      </c>
      <c r="K194" s="16"/>
    </row>
    <row r="195" spans="1:11" s="5" customFormat="1" ht="21.75" customHeight="1">
      <c r="A195" s="39"/>
      <c r="B195" s="17" t="str">
        <f t="shared" si="0"/>
        <v>10086635I00000034280</v>
      </c>
      <c r="C195" s="21" t="s">
        <v>330</v>
      </c>
      <c r="D195" s="24">
        <v>10086635</v>
      </c>
      <c r="E195" s="23" t="s">
        <v>360</v>
      </c>
      <c r="F195" s="24" t="s">
        <v>2</v>
      </c>
      <c r="G195" s="26">
        <v>80</v>
      </c>
      <c r="H195" s="16">
        <v>2.23</v>
      </c>
      <c r="I195" s="32">
        <f t="shared" si="8"/>
        <v>178.4</v>
      </c>
      <c r="J195" s="16">
        <f t="shared" si="2"/>
        <v>214.08</v>
      </c>
      <c r="K195" s="16"/>
    </row>
    <row r="196" spans="1:11" s="5" customFormat="1" ht="21.75" customHeight="1" thickBot="1">
      <c r="A196" s="45"/>
      <c r="B196" s="17" t="str">
        <f t="shared" si="0"/>
        <v>10086636I00000034316</v>
      </c>
      <c r="C196" s="21" t="s">
        <v>331</v>
      </c>
      <c r="D196" s="24">
        <v>10086636</v>
      </c>
      <c r="E196" s="23" t="s">
        <v>361</v>
      </c>
      <c r="F196" s="24" t="s">
        <v>2</v>
      </c>
      <c r="G196" s="26">
        <v>16</v>
      </c>
      <c r="H196" s="16">
        <v>0.53</v>
      </c>
      <c r="I196" s="32">
        <f t="shared" si="8"/>
        <v>8.48</v>
      </c>
      <c r="J196" s="16">
        <f t="shared" si="2"/>
        <v>10.18</v>
      </c>
      <c r="K196" s="16"/>
    </row>
    <row r="197" spans="1:11" s="5" customFormat="1" ht="23.25" customHeight="1" thickBot="1">
      <c r="A197" s="40" t="s">
        <v>364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2"/>
    </row>
    <row r="198" spans="1:11" s="5" customFormat="1" ht="21.75" customHeight="1">
      <c r="A198" s="44" t="s">
        <v>373</v>
      </c>
      <c r="B198" s="17" t="str">
        <f t="shared" si="0"/>
        <v>10081492NT000058551</v>
      </c>
      <c r="C198" s="21" t="s">
        <v>370</v>
      </c>
      <c r="D198" s="24">
        <v>10081492</v>
      </c>
      <c r="E198" s="23" t="s">
        <v>367</v>
      </c>
      <c r="F198" s="24" t="s">
        <v>2</v>
      </c>
      <c r="G198" s="26">
        <v>1</v>
      </c>
      <c r="H198" s="16">
        <v>2.98</v>
      </c>
      <c r="I198" s="32">
        <f t="shared" si="8"/>
        <v>2.98</v>
      </c>
      <c r="J198" s="16">
        <f t="shared" si="2"/>
        <v>3.58</v>
      </c>
      <c r="K198" s="16"/>
    </row>
    <row r="199" spans="1:11" s="5" customFormat="1" ht="21.75" customHeight="1">
      <c r="A199" s="39"/>
      <c r="B199" s="17" t="str">
        <f t="shared" si="0"/>
        <v>50057448NT000010774</v>
      </c>
      <c r="C199" s="21" t="s">
        <v>371</v>
      </c>
      <c r="D199" s="24">
        <v>50057448</v>
      </c>
      <c r="E199" s="23" t="s">
        <v>368</v>
      </c>
      <c r="F199" s="24" t="s">
        <v>2</v>
      </c>
      <c r="G199" s="26">
        <v>4</v>
      </c>
      <c r="H199" s="16">
        <v>0.54</v>
      </c>
      <c r="I199" s="32">
        <f t="shared" si="8"/>
        <v>2.16</v>
      </c>
      <c r="J199" s="16">
        <f t="shared" si="2"/>
        <v>2.59</v>
      </c>
      <c r="K199" s="16"/>
    </row>
    <row r="200" spans="1:11" s="5" customFormat="1" ht="21.75" customHeight="1">
      <c r="A200" s="39"/>
      <c r="B200" s="17" t="str">
        <f t="shared" si="0"/>
        <v>50057449NT000010789</v>
      </c>
      <c r="C200" s="21" t="s">
        <v>372</v>
      </c>
      <c r="D200" s="24">
        <v>50057449</v>
      </c>
      <c r="E200" s="23" t="s">
        <v>369</v>
      </c>
      <c r="F200" s="24" t="s">
        <v>2</v>
      </c>
      <c r="G200" s="26">
        <v>9</v>
      </c>
      <c r="H200" s="16">
        <v>0.02</v>
      </c>
      <c r="I200" s="32">
        <f t="shared" si="8"/>
        <v>0.18</v>
      </c>
      <c r="J200" s="16">
        <f t="shared" si="2"/>
        <v>0.22</v>
      </c>
      <c r="K200" s="16"/>
    </row>
    <row r="201" spans="1:11" s="5" customFormat="1" ht="21.75" customHeight="1" thickBot="1">
      <c r="A201" s="45"/>
      <c r="B201" s="17" t="str">
        <f t="shared" si="0"/>
        <v>10085672NT000023050,324</v>
      </c>
      <c r="C201" s="21" t="s">
        <v>365</v>
      </c>
      <c r="D201" s="24">
        <v>10085672</v>
      </c>
      <c r="E201" s="23" t="s">
        <v>366</v>
      </c>
      <c r="F201" s="24" t="s">
        <v>187</v>
      </c>
      <c r="G201" s="26">
        <v>0.324</v>
      </c>
      <c r="H201" s="16">
        <v>21533.98</v>
      </c>
      <c r="I201" s="32">
        <f t="shared" si="8"/>
        <v>6977.01</v>
      </c>
      <c r="J201" s="16">
        <f t="shared" si="2"/>
        <v>8372.41</v>
      </c>
      <c r="K201" s="16"/>
    </row>
    <row r="202" spans="1:11" s="5" customFormat="1" ht="24" customHeight="1" thickBot="1">
      <c r="A202" s="40" t="s">
        <v>374</v>
      </c>
      <c r="B202" s="41">
        <f t="shared" si="0"/>
      </c>
      <c r="C202" s="41"/>
      <c r="D202" s="41"/>
      <c r="E202" s="41"/>
      <c r="F202" s="41"/>
      <c r="G202" s="41"/>
      <c r="H202" s="41"/>
      <c r="I202" s="41"/>
      <c r="J202" s="41"/>
      <c r="K202" s="42"/>
    </row>
    <row r="203" spans="1:11" s="4" customFormat="1" ht="19.5" customHeight="1" thickBot="1">
      <c r="A203" s="34" t="s">
        <v>377</v>
      </c>
      <c r="B203" s="35"/>
      <c r="C203" s="35"/>
      <c r="D203" s="35"/>
      <c r="E203" s="35"/>
      <c r="F203" s="35"/>
      <c r="G203" s="35"/>
      <c r="H203" s="35"/>
      <c r="I203" s="35"/>
      <c r="J203" s="36"/>
      <c r="K203" s="33"/>
    </row>
  </sheetData>
  <sheetProtection/>
  <mergeCells count="16">
    <mergeCell ref="H1:K1"/>
    <mergeCell ref="A198:A201"/>
    <mergeCell ref="C5:J5"/>
    <mergeCell ref="A102:A131"/>
    <mergeCell ref="A140:K140"/>
    <mergeCell ref="A133:A139"/>
    <mergeCell ref="A166:K166"/>
    <mergeCell ref="A141:A165"/>
    <mergeCell ref="A197:K197"/>
    <mergeCell ref="A167:A196"/>
    <mergeCell ref="A203:J203"/>
    <mergeCell ref="C4:I4"/>
    <mergeCell ref="A8:A100"/>
    <mergeCell ref="A101:K101"/>
    <mergeCell ref="A132:K132"/>
    <mergeCell ref="A202:K202"/>
  </mergeCells>
  <printOptions/>
  <pageMargins left="0.5118110236220472" right="0.5118110236220472" top="0.7480314960629921" bottom="0.35433070866141736" header="0.31496062992125984" footer="0.31496062992125984"/>
  <pageSetup blackAndWhite="1" horizontalDpi="600" verticalDpi="600" orientation="portrait" paperSize="9" scale="39" r:id="rId1"/>
  <ignoredErrors>
    <ignoredError sqref="D89:D90 D96:D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eyaremen</dc:creator>
  <cp:keywords/>
  <dc:description/>
  <cp:lastModifiedBy>Торопова Ольга Николаевна</cp:lastModifiedBy>
  <cp:lastPrinted>2022-02-24T15:58:16Z</cp:lastPrinted>
  <dcterms:created xsi:type="dcterms:W3CDTF">2014-03-24T05:25:09Z</dcterms:created>
  <dcterms:modified xsi:type="dcterms:W3CDTF">2022-03-31T05:32:00Z</dcterms:modified>
  <cp:category/>
  <cp:version/>
  <cp:contentType/>
  <cp:contentStatus/>
</cp:coreProperties>
</file>